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KIGJS/Cesta Cerklje - Črešnjice/RD/Popisi iz projekta/"/>
    </mc:Choice>
  </mc:AlternateContent>
  <xr:revisionPtr revIDLastSave="2" documentId="8_{780D52CE-C885-442E-AD40-D017B98E906E}" xr6:coauthVersionLast="47" xr6:coauthVersionMax="47" xr10:uidLastSave="{16865CE5-F43E-4E3A-A4E2-0927748AD6F0}"/>
  <bookViews>
    <workbookView xWindow="-120" yWindow="-120" windowWidth="25440" windowHeight="15390" tabRatio="747" activeTab="2" xr2:uid="{00000000-000D-0000-FFFF-FFFF00000000}"/>
  </bookViews>
  <sheets>
    <sheet name="rekapitulacija " sheetId="8" r:id="rId1"/>
    <sheet name="preddela" sheetId="1" r:id="rId2"/>
    <sheet name="zemeljskadela" sheetId="2" r:id="rId3"/>
    <sheet name="odvodnjavanje" sheetId="3" r:id="rId4"/>
    <sheet name="tujestoritve" sheetId="7" r:id="rId5"/>
  </sheets>
  <definedNames>
    <definedName name="_Toc117475162" localSheetId="1">preddela!#REF!</definedName>
    <definedName name="_Toc117475163" localSheetId="1">preddela!#REF!</definedName>
    <definedName name="_Toc117475164" localSheetId="1">preddela!#REF!</definedName>
    <definedName name="_Toc117475165" localSheetId="1">preddela!#REF!</definedName>
    <definedName name="_Toc117475166" localSheetId="1">preddela!#REF!</definedName>
    <definedName name="_Toc117475167" localSheetId="1">preddela!#REF!</definedName>
    <definedName name="_Toc117475168" localSheetId="1">preddela!#REF!</definedName>
    <definedName name="_Toc117475169" localSheetId="1">preddela!#REF!</definedName>
    <definedName name="_Toc117475170" localSheetId="1">preddela!#REF!</definedName>
    <definedName name="_Toc117475171" localSheetId="1">preddela!#REF!</definedName>
    <definedName name="_Toc117475172" localSheetId="1">preddela!#REF!</definedName>
    <definedName name="_Toc117475173" localSheetId="1">preddela!#REF!</definedName>
    <definedName name="_xlnm.Print_Area" localSheetId="3">odvodnjavanje!$A$1:$F$159</definedName>
    <definedName name="_xlnm.Print_Area" localSheetId="0">'rekapitulacija '!$A$1:$H$35</definedName>
    <definedName name="_xlnm.Print_Area" localSheetId="4">tujestoritve!$A$1:$F$80</definedName>
    <definedName name="_xlnm.Print_Titles" localSheetId="3">odvodnjavanje!$6:$6</definedName>
    <definedName name="_xlnm.Print_Titles" localSheetId="1">preddela!$6:$7</definedName>
    <definedName name="_xlnm.Print_Titles" localSheetId="4">tujestoritve!$4:$4</definedName>
    <definedName name="_xlnm.Print_Titles" localSheetId="2">zemeljskadela!$4:$4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3" l="1"/>
  <c r="F8" i="3"/>
  <c r="F6" i="2"/>
  <c r="F23" i="7"/>
  <c r="F25" i="7"/>
  <c r="F21" i="2"/>
  <c r="F19" i="2"/>
  <c r="F72" i="7"/>
  <c r="F70" i="7"/>
  <c r="F33" i="7"/>
  <c r="F28" i="2"/>
  <c r="F25" i="2"/>
  <c r="F68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10" i="2"/>
  <c r="A14" i="7"/>
  <c r="A16" i="7"/>
  <c r="A19" i="7"/>
  <c r="A21" i="7"/>
  <c r="A27" i="7" s="1"/>
  <c r="A29" i="7" s="1"/>
  <c r="A31" i="7" s="1"/>
  <c r="A33" i="7" s="1"/>
  <c r="A35" i="7" s="1"/>
  <c r="A58" i="7" s="1"/>
  <c r="A60" i="7" s="1"/>
  <c r="A62" i="7" s="1"/>
  <c r="A66" i="7" s="1"/>
  <c r="F17" i="2"/>
  <c r="F23" i="2"/>
  <c r="F60" i="7"/>
  <c r="F74" i="7"/>
  <c r="F8" i="2"/>
  <c r="F58" i="7"/>
  <c r="F31" i="7"/>
  <c r="F29" i="7"/>
  <c r="F16" i="7"/>
  <c r="F14" i="7"/>
  <c r="F78" i="7" s="1"/>
  <c r="F31" i="8" s="1"/>
  <c r="F27" i="7"/>
  <c r="F21" i="7"/>
  <c r="F66" i="7"/>
  <c r="F19" i="7"/>
  <c r="F12" i="7"/>
  <c r="F12" i="3"/>
  <c r="F159" i="3" s="1"/>
  <c r="F29" i="8" s="1"/>
  <c r="F13" i="3"/>
  <c r="F14" i="3"/>
  <c r="F15" i="3"/>
  <c r="F16" i="3"/>
  <c r="F17" i="3"/>
  <c r="F18" i="3"/>
  <c r="F19" i="3"/>
  <c r="F20" i="3"/>
  <c r="F21" i="3"/>
  <c r="F22" i="3"/>
  <c r="F23" i="3"/>
  <c r="F24" i="3"/>
  <c r="F26" i="3"/>
  <c r="F28" i="3"/>
  <c r="F30" i="3"/>
  <c r="F32" i="3"/>
  <c r="F34" i="3"/>
  <c r="F36" i="3"/>
  <c r="F38" i="3"/>
  <c r="F40" i="3"/>
  <c r="F42" i="3"/>
  <c r="F44" i="3"/>
  <c r="F46" i="3"/>
  <c r="F48" i="3"/>
  <c r="F50" i="3"/>
  <c r="F52" i="3"/>
  <c r="F54" i="3"/>
  <c r="F56" i="3"/>
  <c r="F58" i="3"/>
  <c r="F60" i="3"/>
  <c r="F62" i="3"/>
  <c r="F64" i="3"/>
  <c r="F66" i="3"/>
  <c r="F68" i="3"/>
  <c r="F70" i="3"/>
  <c r="F72" i="3"/>
  <c r="F74" i="3"/>
  <c r="F76" i="3"/>
  <c r="F78" i="3"/>
  <c r="F80" i="3"/>
  <c r="F82" i="3"/>
  <c r="F84" i="3"/>
  <c r="F86" i="3"/>
  <c r="F88" i="3"/>
  <c r="F90" i="3"/>
  <c r="F92" i="3"/>
  <c r="F94" i="3"/>
  <c r="F96" i="3"/>
  <c r="F98" i="3"/>
  <c r="F100" i="3"/>
  <c r="F102" i="3"/>
  <c r="F104" i="3"/>
  <c r="F106" i="3"/>
  <c r="F107" i="3"/>
  <c r="F109" i="3"/>
  <c r="F111" i="3"/>
  <c r="F113" i="3"/>
  <c r="F115" i="3"/>
  <c r="F117" i="3"/>
  <c r="F119" i="3"/>
  <c r="F121" i="3"/>
  <c r="F123" i="3"/>
  <c r="F125" i="3"/>
  <c r="F127" i="3"/>
  <c r="F129" i="3"/>
  <c r="F131" i="3"/>
  <c r="F133" i="3"/>
  <c r="F135" i="3"/>
  <c r="F137" i="3"/>
  <c r="F139" i="3"/>
  <c r="F141" i="3"/>
  <c r="F143" i="3"/>
  <c r="F145" i="3"/>
  <c r="F147" i="3"/>
  <c r="F149" i="3"/>
  <c r="F151" i="3"/>
  <c r="F153" i="3"/>
  <c r="F155" i="3"/>
  <c r="F157" i="3"/>
  <c r="F8" i="1"/>
  <c r="F10" i="1"/>
  <c r="F14" i="1"/>
  <c r="F16" i="1"/>
  <c r="F18" i="1"/>
  <c r="F24" i="1" s="1"/>
  <c r="F25" i="8" s="1"/>
  <c r="F20" i="1"/>
  <c r="F22" i="1"/>
  <c r="F15" i="2"/>
  <c r="F32" i="2"/>
  <c r="F34" i="2"/>
  <c r="F36" i="2"/>
  <c r="F38" i="2"/>
  <c r="F40" i="2"/>
  <c r="F42" i="2"/>
  <c r="F44" i="2"/>
  <c r="F46" i="2"/>
  <c r="F48" i="2"/>
  <c r="F53" i="2"/>
  <c r="F55" i="2"/>
  <c r="F57" i="2"/>
  <c r="F59" i="2"/>
  <c r="F61" i="2"/>
  <c r="F63" i="2"/>
  <c r="F65" i="2"/>
  <c r="F67" i="2"/>
  <c r="F69" i="2"/>
  <c r="F71" i="2"/>
  <c r="F73" i="2"/>
  <c r="F75" i="2"/>
  <c r="F77" i="2"/>
  <c r="F79" i="2"/>
  <c r="F81" i="2"/>
  <c r="F83" i="2"/>
  <c r="F85" i="2"/>
  <c r="F87" i="2"/>
  <c r="F89" i="2"/>
  <c r="F91" i="2"/>
  <c r="F93" i="2"/>
  <c r="F95" i="2"/>
  <c r="F97" i="2"/>
  <c r="F99" i="2"/>
  <c r="F101" i="2"/>
  <c r="F103" i="2"/>
  <c r="F105" i="2"/>
  <c r="F107" i="2"/>
  <c r="F109" i="2"/>
  <c r="F111" i="2"/>
  <c r="F113" i="2"/>
  <c r="F115" i="2"/>
  <c r="F117" i="2"/>
  <c r="F119" i="2"/>
  <c r="F121" i="2"/>
  <c r="F123" i="2"/>
  <c r="F125" i="2"/>
  <c r="F127" i="2"/>
  <c r="F62" i="7"/>
  <c r="F129" i="2" l="1"/>
  <c r="F27" i="8" s="1"/>
  <c r="F34" i="8" s="1"/>
  <c r="A70" i="7"/>
  <c r="A74" i="7" s="1"/>
  <c r="A68" i="7"/>
  <c r="A72" i="7" s="1"/>
  <c r="A23" i="7"/>
  <c r="A25" i="7" s="1"/>
</calcChain>
</file>

<file path=xl/sharedStrings.xml><?xml version="1.0" encoding="utf-8"?>
<sst xmlns="http://schemas.openxmlformats.org/spreadsheetml/2006/main" count="576" uniqueCount="379">
  <si>
    <t>2.4  Nasipi, zasipi, klini, posteljica in glinasti naboj</t>
  </si>
  <si>
    <t>24 112</t>
  </si>
  <si>
    <t>SKUPAJ:</t>
  </si>
  <si>
    <t>21 111</t>
  </si>
  <si>
    <t>41 121</t>
  </si>
  <si>
    <t>41 122</t>
  </si>
  <si>
    <t xml:space="preserve"> Geodetska dela</t>
  </si>
  <si>
    <t>EUR</t>
  </si>
  <si>
    <t>11 121</t>
  </si>
  <si>
    <t>11 123</t>
  </si>
  <si>
    <t>kpl</t>
  </si>
  <si>
    <t>m</t>
  </si>
  <si>
    <t>Izdelava kabelske posteljice dim. 0.2x0.4m s peskom garnulacije 0-4mm</t>
  </si>
  <si>
    <t>4. KABELSKA KANALIZACIJA</t>
  </si>
  <si>
    <t>Kabelska kanalizacija</t>
  </si>
  <si>
    <t>kom</t>
  </si>
  <si>
    <t>DODATNI STROŠKI INVESTITORJA</t>
  </si>
  <si>
    <t xml:space="preserve">Dobava in polaganje PVC opozorilnega traku
POZOR ENERGETSKI KABEL, položen nad
kabel v kabelski jarek
</t>
  </si>
  <si>
    <t>Dobava in polaganje kabla PP00Y 4x2.5mm2 v cev PVC 0 29mm od razdelilcev kandelabrov do svetilke</t>
  </si>
  <si>
    <t>Električne in svetlobnotehnične meritve z merilnim protokolom</t>
  </si>
  <si>
    <t xml:space="preserve">Izdelava stikov na kovinske stebre s kab. čevljem in vijakom </t>
  </si>
  <si>
    <t>Projektantski nadzor nad elektro deli</t>
  </si>
  <si>
    <t xml:space="preserve">Projektantski gradbeni nadzor
</t>
  </si>
  <si>
    <t>Odvoz odvečne zemlje na stalno
deponijo, skupaj z nakladanjem in zvračanjem ter stroški deponije (obračun v raščenem stanju)</t>
  </si>
  <si>
    <t xml:space="preserve">REKAPITULACIJA </t>
  </si>
  <si>
    <t>24 111</t>
  </si>
  <si>
    <t>ur</t>
  </si>
  <si>
    <t xml:space="preserve">5.0 </t>
  </si>
  <si>
    <t>5. Tuje storitve</t>
  </si>
  <si>
    <t>24 110</t>
  </si>
  <si>
    <t>SPLOŠNO:</t>
  </si>
  <si>
    <t>-</t>
  </si>
  <si>
    <t xml:space="preserve">V ceno po enoti mere je zajeta dobava in montaža materiala ter opreme </t>
  </si>
  <si>
    <t>Vsa oprema in material se mora dobaviti z vsemi ustreznimi certifikati, atesti,</t>
  </si>
  <si>
    <t>garancijami, navodili za obratovanje, vzdrževanje, posluževanje in servisiranje.</t>
  </si>
  <si>
    <t>(v skladu z veljavno zakonodajo in zahtevami naročnika)</t>
  </si>
  <si>
    <t>Pri opremi in materialu je potrebno upoštevati stroške meritev, preiskusa in zagona,</t>
  </si>
  <si>
    <t>vključno s pridobitvijo ustreznih certifikatov in potrdil s strani pooblaščenih institucij.</t>
  </si>
  <si>
    <t>Pri izvedbi je potrebno upoštevati stroške vseh pripravljalnih in zaključnih del</t>
  </si>
  <si>
    <t>(vključno z usklajevanjem z ostalimi izvajalci na objektu) ter vse transportne,</t>
  </si>
  <si>
    <t>skladiščne, zavarovalne in ostale splošne stroške.</t>
  </si>
  <si>
    <t>Dobava in polaganje cevi PVC cevi fi 29mm od razdelilcev kandelabra do svetilke</t>
  </si>
  <si>
    <t>43 161</t>
  </si>
  <si>
    <t>Izdelava kanalizacije iz cevi iz poliestra, vključno s podložno plastjo iz cementnega betona, premera 15 cm, v globini do 1,0 m</t>
  </si>
  <si>
    <t>43 162</t>
  </si>
  <si>
    <t>Izdelava kanalizacije iz cevi iz poliestra, vključno s podložno plastjo iz cementnega betona, premera 20 cm, v globini do 1,0 m</t>
  </si>
  <si>
    <t>Izdelava kanalizacije iz cevi iz poliestra, vključno s podložno plastjo iz cementnega betona, premera 40 cm, v globini do 1,0 m</t>
  </si>
  <si>
    <t>43 166</t>
  </si>
  <si>
    <t>Izdelava kanalizacije iz cevi iz poliestra, vključno s podložno plastjo iz cementnega betona, premera 50 cm, v globini do 1,0 m</t>
  </si>
  <si>
    <t>43 167</t>
  </si>
  <si>
    <t>Izdelava kanalizacije iz cevi iz poliestra, vključno s podložno plastjo iz cementnega betona, premera 60 cm, v globini do 1,0 m</t>
  </si>
  <si>
    <t>43 231</t>
  </si>
  <si>
    <t>Izdelava kanalizacije iz cevi iz polivinilklorida, vključno s podložno plastjo iz cementnega betona, premera 15 cm, v globini do 1,0 m</t>
  </si>
  <si>
    <t>43 232</t>
  </si>
  <si>
    <t>Izdelava kanalizacije iz cevi iz polivinilklorida, vključno s podložno plastjo iz cementnega betona, premera 20 cm, v globini do 1,0 m</t>
  </si>
  <si>
    <t>43 233</t>
  </si>
  <si>
    <t>Izdelava kanalizacije iz cevi iz polivinilklorida, vključno s podložno plastjo iz cementnega betona, premera 25 cm, v globini do 1,0 m</t>
  </si>
  <si>
    <t>43 234</t>
  </si>
  <si>
    <t>Izdelava kanalizacije iz cevi iz polivinilklorida, vključno s podložno plastjo iz cementnega betona, premera 30 cm, v globini do 1,0 m</t>
  </si>
  <si>
    <t>43 235</t>
  </si>
  <si>
    <t>Izdelava kanalizacije iz cevi iz polivinilklorida, vključno s podložno plastjo iz cementnega betona, premera 40 cm, v globini do 1,0 m</t>
  </si>
  <si>
    <t>43 236</t>
  </si>
  <si>
    <t>Izdelava kanalizacije iz cevi iz polivinilklorida, vključno s podložno plastjo iz cementnega betona, premera 50 cm, v globini do 1,0 m</t>
  </si>
  <si>
    <t>13 411</t>
  </si>
  <si>
    <t>Odškodnina zaradi uporabe občinske ceste pri graditvi in vzdrževanju državne ceste</t>
  </si>
  <si>
    <t>13 412</t>
  </si>
  <si>
    <t>Odškodnina zaradi prekomerne uporabe občinske ceste pri graditvi ali vzdrževanju državne ceste</t>
  </si>
  <si>
    <t>13 421</t>
  </si>
  <si>
    <t>Odškodnina zaradi upočasnitve vožnje železniškega prometa pri graditvi ali vzdrževanju državne ceste</t>
  </si>
  <si>
    <t>13 422</t>
  </si>
  <si>
    <t>Odškodnina zaradi zastojev železniškega prometa pri graditvi ali vzdrževanju državne ceste</t>
  </si>
  <si>
    <t>13 431</t>
  </si>
  <si>
    <t>Odškodnina zaradi onesnaženja tekočih voda</t>
  </si>
  <si>
    <t>Cena</t>
  </si>
  <si>
    <t>1. Preddela</t>
  </si>
  <si>
    <t>2. Zemeljska dela in temeljenje</t>
  </si>
  <si>
    <t>Količina</t>
  </si>
  <si>
    <t>Skupaj</t>
  </si>
  <si>
    <t>m3</t>
  </si>
  <si>
    <t xml:space="preserve"> </t>
  </si>
  <si>
    <t>m1</t>
  </si>
  <si>
    <t>kos</t>
  </si>
  <si>
    <t>m2</t>
  </si>
  <si>
    <t>Projekt :</t>
  </si>
  <si>
    <t>1.0</t>
  </si>
  <si>
    <t>PREDDELA</t>
  </si>
  <si>
    <t>2.0</t>
  </si>
  <si>
    <t>ZEMELJSKA DELA IN TEMELJENJE</t>
  </si>
  <si>
    <t>4.0</t>
  </si>
  <si>
    <t>TUJE STORITVE</t>
  </si>
  <si>
    <t>43 163</t>
  </si>
  <si>
    <t>Izdelava kanalizacije iz cevi iz poliestra, vključno s podložno plastjo iz cementnega betona, premera 25 cm, v globini do 1,0 m</t>
  </si>
  <si>
    <t>43 164</t>
  </si>
  <si>
    <t>Izdelava kanalizacije iz cevi iz poliestra, vključno s podložno plastjo iz cementnega betona, premera 30 cm, v globini do 1,0 m</t>
  </si>
  <si>
    <t>43 165</t>
  </si>
  <si>
    <t>Opis dela</t>
  </si>
  <si>
    <t>Enota mere</t>
  </si>
  <si>
    <t>Šifra</t>
  </si>
  <si>
    <t>Nakladanje mehke kamnine – 4. kategorije</t>
  </si>
  <si>
    <t>29 166</t>
  </si>
  <si>
    <t>Nakladanje trde kamnine- 5. kategorije</t>
  </si>
  <si>
    <t>2.8  Zagatne stene</t>
  </si>
  <si>
    <t>28 112</t>
  </si>
  <si>
    <t>Dobava, vgraditev in vzdrževanje lesene zagatne stene</t>
  </si>
  <si>
    <t>28 113</t>
  </si>
  <si>
    <t>Dobava, vgraditev in vzdrževanje sidrane zagatne stene</t>
  </si>
  <si>
    <t>28 114</t>
  </si>
  <si>
    <t>Dobava, vgraditev in vzdrževanje zagatne stene iz utorjenih zagatnih desk</t>
  </si>
  <si>
    <t>28 115</t>
  </si>
  <si>
    <t xml:space="preserve">Dobava, vgraditev in vzdrževanje zagatne stene iz plohov iz ojačenega cementnega betona  </t>
  </si>
  <si>
    <t>28 122</t>
  </si>
  <si>
    <t>Izvlačenje lesene zagatne stene, vključno z vso demontažo spojnih elementov</t>
  </si>
  <si>
    <t>28 123</t>
  </si>
  <si>
    <t>Izvlačenje sidrane zagatne stene, vključno z vso demontažo spojnih elementov</t>
  </si>
  <si>
    <t>28 124</t>
  </si>
  <si>
    <t>Izvlačenje zagatne stene iz utorjenih zagatnih desk, vključno z vso demontažo spojnih elementov</t>
  </si>
  <si>
    <t>28 125</t>
  </si>
  <si>
    <t>Izvlačenje zagatne stene iz plohov iz ojačenega cementnega betona, vključno z vso demontažo spojnih elementov</t>
  </si>
  <si>
    <t>28 126</t>
  </si>
  <si>
    <t>Izvlačenje zagatne stene iz ………. , vključno z vso demontažo spojnih elementov</t>
  </si>
  <si>
    <t>2.9   Prevozi, razprostiranje in ureditev deponij materiala</t>
  </si>
  <si>
    <t>29 111</t>
  </si>
  <si>
    <t>t</t>
  </si>
  <si>
    <t>Prevoz materiala na razdaljo od 100 do 200 m</t>
  </si>
  <si>
    <t>29 112</t>
  </si>
  <si>
    <t>Prevoz materiala na razdaljo nad 200 do 500 m</t>
  </si>
  <si>
    <t>29 113</t>
  </si>
  <si>
    <t>Prevoz materiala na razdaljo nad 500 do 1000 m</t>
  </si>
  <si>
    <t>29 114</t>
  </si>
  <si>
    <t>Prevoz materiala na razdaljo nad 1000 do 2000 m</t>
  </si>
  <si>
    <t>29 115</t>
  </si>
  <si>
    <t>Prevoz materiala na razdaljo nad 2000 do 3000 m</t>
  </si>
  <si>
    <t>29 116</t>
  </si>
  <si>
    <t>Prevoz materiala na razdaljo nad 3000 do 5000 m</t>
  </si>
  <si>
    <t>29 117</t>
  </si>
  <si>
    <t>Prevoz materiala na razdaljo nad 5000 do 7000 m</t>
  </si>
  <si>
    <t>29 118</t>
  </si>
  <si>
    <t>Prevoz materiala na razdaljo nad 7000 do 10000 m</t>
  </si>
  <si>
    <t>29 121</t>
  </si>
  <si>
    <t>Prevoz materiala na razdaljo nad 10 do 15 km</t>
  </si>
  <si>
    <t>29 122</t>
  </si>
  <si>
    <t>Prevoz materiala na razdaljo nad 15 do 20 km</t>
  </si>
  <si>
    <t>29 123</t>
  </si>
  <si>
    <t>Prevoz materiala na razdaljo nad 20 do 25 km</t>
  </si>
  <si>
    <t>29 124</t>
  </si>
  <si>
    <t>Prevoz materiala na razdaljo nad 25 do 30 km</t>
  </si>
  <si>
    <t>29 125</t>
  </si>
  <si>
    <t>Prevoz materiala na razdaljo nad 30 do 35 km</t>
  </si>
  <si>
    <t>29 126</t>
  </si>
  <si>
    <t>Prevoz materiala na razdaljo nad 35 do 40 km</t>
  </si>
  <si>
    <t>29 127</t>
  </si>
  <si>
    <t>Prevoz materiala na razdaljo nad 40 do 45 km</t>
  </si>
  <si>
    <t>29 128</t>
  </si>
  <si>
    <t>Prevoz materiala na razdaljo nad 45 do 50 km</t>
  </si>
  <si>
    <t>29 131</t>
  </si>
  <si>
    <t>Razprostiranje odvečne plodne zemljine – 1. kategorije</t>
  </si>
  <si>
    <t>29 132</t>
  </si>
  <si>
    <t>Razprostiranje odvečne slabo nosilne zemljine – 2. kategorije</t>
  </si>
  <si>
    <t>29 133</t>
  </si>
  <si>
    <t>Razprostiranje odvečne vezljive zemljine – 3. kategorije</t>
  </si>
  <si>
    <t>29 134</t>
  </si>
  <si>
    <t>43 741</t>
  </si>
  <si>
    <t>Preskusi, nadzor in tehnična dokumentacija</t>
  </si>
  <si>
    <t>45 152</t>
  </si>
  <si>
    <t>Izdelava prepusta krožnega prereza iz cevi iz polietilena s premerom 50 cm</t>
  </si>
  <si>
    <t>45 154</t>
  </si>
  <si>
    <t>Izdelava prepusta krožnega prereza iz cevi iz polietilena s premerom 80 cm</t>
  </si>
  <si>
    <t>45 155</t>
  </si>
  <si>
    <t>Izdelava prepusta krožnega prereza iz cevi iz polietilena s premerom 100 cm</t>
  </si>
  <si>
    <t>45 212</t>
  </si>
  <si>
    <t>Izdelava poševne vtočne ali iztočne glave prepusta krožnega prereza iz cementnega betona s premerom 50 cm</t>
  </si>
  <si>
    <t>43 511</t>
  </si>
  <si>
    <t xml:space="preserve">Doplačilo za izdelavo kanalizacije v globini 1,1 do 2 m s cevmi premera do 30 cm </t>
  </si>
  <si>
    <t>43 512</t>
  </si>
  <si>
    <t xml:space="preserve">Doplačilo za izdelavo kanalizacije v globini 1,1 do 2 m s cevmi premera 31 do 60 cm </t>
  </si>
  <si>
    <t>43 521</t>
  </si>
  <si>
    <t xml:space="preserve">Doplačilo za izdelavo kanalizacije v globini 2,1 do 4 m s cevmi premera do 30 cm </t>
  </si>
  <si>
    <t>43 522</t>
  </si>
  <si>
    <t xml:space="preserve">Doplačilo za izdelavo kanalizacije v globini 2,1 do 4 m s cevmi premera 31 do 60 cm </t>
  </si>
  <si>
    <t>43 531</t>
  </si>
  <si>
    <t xml:space="preserve">Doplačilo za izdelavo kanalizacije v globini nad 4 m s cevmi premera do 30 cm </t>
  </si>
  <si>
    <t>43 532</t>
  </si>
  <si>
    <t xml:space="preserve">Doplačilo za izdelavo kanalizacije v globini nad 4 m s cevmi premera 31 do 60 cm </t>
  </si>
  <si>
    <t>45 214</t>
  </si>
  <si>
    <t>Izdelava poševne vtočne ali iztočne glave prepusta krožnega prereza iz cementnega betona s premerom 80 cm</t>
  </si>
  <si>
    <t>45 215</t>
  </si>
  <si>
    <t>Izdelava poševne vtočne ali iztočne glave prepusta krožnega prereza iz cementnega betona s premerom 100 cm</t>
  </si>
  <si>
    <t>45 232</t>
  </si>
  <si>
    <t>Izdelava ravne ali krilne vtočne ali iztočne glave prepusta krožnega prereza iz cementnega betona s premerom 50 cm</t>
  </si>
  <si>
    <t>45 234</t>
  </si>
  <si>
    <t>Izdelava ravne ali krilne vtočne ali iztočne glave prepusta krožnega prereza iz cementnega betona s premerom 80 cm</t>
  </si>
  <si>
    <t>45 235</t>
  </si>
  <si>
    <t>Izdelava ravne ali krilne vtočne ali iztočne glave prepusta krožnega prereza iz cementnega betona s premerom 100 cm</t>
  </si>
  <si>
    <t>43 284</t>
  </si>
  <si>
    <t>Obbetoniranje cevi za kanalizacijo s cementnim betonom C 12/15, po detajlu iz načrta, premera 30 cm</t>
  </si>
  <si>
    <t>43 285</t>
  </si>
  <si>
    <t>Obbetoniranje cevi za kanalizacijo s cementnim betonom C 12/15, po detajlu iz načrta, premera 40 cm</t>
  </si>
  <si>
    <t>43 286</t>
  </si>
  <si>
    <t>Obbetoniranje cevi za kanalizacijo s cementnim betonom C 12/15, po detajlu iz načrta, premera 50 cm</t>
  </si>
  <si>
    <t>Razprostiranje odvečne zrnate kamnine – 3. kategorije</t>
  </si>
  <si>
    <t>29 135</t>
  </si>
  <si>
    <t>Razprostiranje odvečne mehke/trde kamnine – 4. kategorije</t>
  </si>
  <si>
    <t>29 136</t>
  </si>
  <si>
    <t>Razprostiranje odvečne trde kamnine – 5. kategorije</t>
  </si>
  <si>
    <t>29 137</t>
  </si>
  <si>
    <t>Razprostiranje odvečne sekundarne surovine</t>
  </si>
  <si>
    <t>29 138</t>
  </si>
  <si>
    <t>Razprostiranje odvečnega drugega materiala</t>
  </si>
  <si>
    <t>29 141</t>
  </si>
  <si>
    <t>Ureditev deponije zemljine</t>
  </si>
  <si>
    <t>29 142</t>
  </si>
  <si>
    <t>Ureditev deponije kamnine</t>
  </si>
  <si>
    <t>29 151</t>
  </si>
  <si>
    <t>Odlaganje odpadne zemljine</t>
  </si>
  <si>
    <t>29 152</t>
  </si>
  <si>
    <t>Odlaganje odpadne zmesi zemljine in kamnine</t>
  </si>
  <si>
    <t>29 153</t>
  </si>
  <si>
    <t>Odlaganje odpadnega asfalta na komunalno deponijo</t>
  </si>
  <si>
    <t>29 154</t>
  </si>
  <si>
    <t>Odlaganje odpadnega cementnega betona na komunalno deponijo</t>
  </si>
  <si>
    <t>29 155</t>
  </si>
  <si>
    <t>Odlaganje mešanih gradbenih odpadkov z do 25 m.-% nemineralnih primesi</t>
  </si>
  <si>
    <t>29 156</t>
  </si>
  <si>
    <t>Odlaganje mešanih gradbenih odpadkov z do 50 m.-% nemineralnih primesi</t>
  </si>
  <si>
    <t>29 161</t>
  </si>
  <si>
    <t>Nakladanje plodne zemljine – 1. kategorije</t>
  </si>
  <si>
    <t>29 162</t>
  </si>
  <si>
    <t>Nakladanje slabo nosilne zemljine – 2. kategorije</t>
  </si>
  <si>
    <t>29 163</t>
  </si>
  <si>
    <t>Nakladanje vezljive zemljine – 3. kategorije</t>
  </si>
  <si>
    <t>29 164</t>
  </si>
  <si>
    <t>Nakladanje zrnate zemljine – 3. kategorije</t>
  </si>
  <si>
    <t>29 165</t>
  </si>
  <si>
    <t>Ureditev ponikovalnice s perforirano cevjo iz cementnega betona, krožnega prereza, s premerom 60 cm, globine nad 5,0 m</t>
  </si>
  <si>
    <t>46 331</t>
  </si>
  <si>
    <t>Ureditev ponikovalnice s perforirano cevjo iz cementnega betona, krožnega prereza, s premerom 80 cm, globine do 1,0 m</t>
  </si>
  <si>
    <t>46 332</t>
  </si>
  <si>
    <t>Ureditev ponikovalnice s perforirano cevjo iz cementnega betona, krožnega prereza, s premerom 80 cm, globine 1,1 do 2,0 m</t>
  </si>
  <si>
    <t>46 333</t>
  </si>
  <si>
    <t>Ureditev ponikovalnice s perforirano cevjo iz cementnega betona, krožnega prereza, s premerom 80 cm, globine 2,1 do 3,0 m</t>
  </si>
  <si>
    <t>46 334</t>
  </si>
  <si>
    <t>Ureditev ponikovalnice s perforirano cevjo iz cementnega betona, krožnega prereza, s premerom 80 cm, globine 3,1 do 4,0 m</t>
  </si>
  <si>
    <t>46 335</t>
  </si>
  <si>
    <t>Ureditev ponikovalnice s perforirano cevjo iz cementnega betona, krožnega prereza, s premerom 80 cm, globine 4,1 do 5,0 m</t>
  </si>
  <si>
    <t>46 336</t>
  </si>
  <si>
    <t>Ureditev ponikovalnice s perforirano cevjo iz cementnega betona, krožnega prereza, s premerom 80 cm, globine nad 5,0 m</t>
  </si>
  <si>
    <t>46 351</t>
  </si>
  <si>
    <t>Ureditev ponikovalnice s perforirano cevjo iz cementnega betona, krožnega prereza, s premerom 100 cm, globine do 1,0 m</t>
  </si>
  <si>
    <t>46 352</t>
  </si>
  <si>
    <t>Ureditev ponikovalnice s perforirano cevjo iz cementnega betona, krožnega prereza, s premerom 100 cm, globine 1,1 do 2,0 m</t>
  </si>
  <si>
    <t>46 353</t>
  </si>
  <si>
    <t>Ureditev ponikovalnice s perforirano cevjo iz cementnega betona, krožnega prereza, s premerom 100 cm, globine 2,1 do 3,0 m</t>
  </si>
  <si>
    <t>46 354</t>
  </si>
  <si>
    <t>Ureditev ponikovalnice s perforirano cevjo iz cementnega betona, krožnega prereza, s premerom 100 cm, globine 3,1 do 4,0 m</t>
  </si>
  <si>
    <t>46 355</t>
  </si>
  <si>
    <t>Ureditev ponikovalnice s perforirano cevjo iz cementnega betona, krožnega prereza, s premerom 100 cm, globine 4,1 do 5,0 m</t>
  </si>
  <si>
    <t>46 356</t>
  </si>
  <si>
    <t>Ureditev ponikovalnice s perforirano cevjo iz cementnega betona, krožnega prereza, s premerom 100 cm, globine nad 5,0 m</t>
  </si>
  <si>
    <t>46 411</t>
  </si>
  <si>
    <t>Ureditev vrtače s kamnometom, vezanim s cementnim betonom</t>
  </si>
  <si>
    <t>46 421</t>
  </si>
  <si>
    <t>Ureditev vrtače s prekritjem požiralnika s ploščo iz ojačenega cementnega betona</t>
  </si>
  <si>
    <t>46 422</t>
  </si>
  <si>
    <t>Dobava in vgraditev gibljive elastične cevi premera nad 200 mm, za velikosti pomikov do ± 200 mm</t>
  </si>
  <si>
    <t>43 742</t>
  </si>
  <si>
    <t>Dobava in vgraditev gibljive elastične cevi premera nad 200 mm, za velikosti pomikov nad ± 200 mm</t>
  </si>
  <si>
    <t>43 811</t>
  </si>
  <si>
    <t>Dobava in vgraditev pokrova iz duktilne litine za požiralnik ob in pod robnikom, z nosilnostjo 250 kN</t>
  </si>
  <si>
    <t>43 821</t>
  </si>
  <si>
    <t>Dobava in vgraditev linijske rešetke iz duktilne litine za kineto, z nosilnostjo 15 kN</t>
  </si>
  <si>
    <t>43 822</t>
  </si>
  <si>
    <t>Dobava in vgraditev linijske rešetke iz duktilne litine za kineto, z nosilnostjo 50 kN</t>
  </si>
  <si>
    <t>43 823</t>
  </si>
  <si>
    <t>Dobava in vgraditev linijske rešetke iz duktilne litine za kineto, z nosilnostjo 125 kN</t>
  </si>
  <si>
    <t>43 824</t>
  </si>
  <si>
    <t>Dobava in vgraditev linijske rešetke iz duktilne litine za kineto, z nosilnostjo 250 kN</t>
  </si>
  <si>
    <t>43 831</t>
  </si>
  <si>
    <t>Preskus tesnosti cevi premera do 20 cm</t>
  </si>
  <si>
    <t>43 832</t>
  </si>
  <si>
    <t>Preskus tesnosti cevi premera 21 do 50 cm</t>
  </si>
  <si>
    <t>43 833</t>
  </si>
  <si>
    <t>Preskus tesnosti cevi premera nad 50 cm</t>
  </si>
  <si>
    <t>43 841</t>
  </si>
  <si>
    <t>Pregled vgrajenih cevi s TV kamero</t>
  </si>
  <si>
    <t>46 113</t>
  </si>
  <si>
    <t>Ureditev izvira v trasi, globokega do 1 m, s perforirano cevjo iz cementnega betona, krožnega prereza, s premerom 50 cm</t>
  </si>
  <si>
    <t>46 115</t>
  </si>
  <si>
    <t>Ureditev izvira v trasi, globokega do 1 m, s perforirano cevjo iz cementnega betona, krožnega prereza, s premerom 80 cm</t>
  </si>
  <si>
    <t>46 116</t>
  </si>
  <si>
    <t>Ureditev izvira v trasi, globokega do 1 m, s perforirano cevjo iz cementnega betona, krožnega prereza, s premerom 100 cm</t>
  </si>
  <si>
    <t>46 213</t>
  </si>
  <si>
    <t>Izdelava vodnjaka s perforirano cevjo iz cementnega betona, krožnega prereza, s premerom 50 cm</t>
  </si>
  <si>
    <t>46 215</t>
  </si>
  <si>
    <t>Izdelava vodnjaka s perforirano cevjo iz cementnega betona, krožnega prereza, s premerom 80 cm</t>
  </si>
  <si>
    <t>46 216</t>
  </si>
  <si>
    <t>Izdelava vodnjaka s perforirano cevjo iz cementnega betona, krožnega prereza, s premerom 100 cm</t>
  </si>
  <si>
    <t>46 312</t>
  </si>
  <si>
    <t>Ureditev ponikovalnice s perforirano cevjo iz cementnega betona, krožnega prereza, s premerom 60 cm, globine 1,1 do 2,0 m</t>
  </si>
  <si>
    <t>46 313</t>
  </si>
  <si>
    <t>Ureditev ponikovalnice s perforirano cevjo iz cementnega betona, krožnega prereza, s premerom 60 cm, globine 2,1 do 3,0 m</t>
  </si>
  <si>
    <t>46 314</t>
  </si>
  <si>
    <t>Ureditev ponikovalnice s perforirano cevjo iz cementnega betona, krožnega prereza, s premerom 60 cm, globine 3,1 do 4,0 m</t>
  </si>
  <si>
    <t>46 315</t>
  </si>
  <si>
    <t>Ureditev ponikovalnice s perforirano cevjo iz cementnega betona, krožnega prereza, s premerom 60 cm, globine 4,1 do 5,0 m</t>
  </si>
  <si>
    <t>46 316</t>
  </si>
  <si>
    <t>45  112</t>
  </si>
  <si>
    <t>Izdelava prepusta krožnega prereza iz cevi iz cementnega betona s premerom 40 cm</t>
  </si>
  <si>
    <t>45  115</t>
  </si>
  <si>
    <t>Izdelava prepusta krožnega prereza iz cevi iz cementnega betona s premerom 80 cm</t>
  </si>
  <si>
    <t>45  116</t>
  </si>
  <si>
    <t>Izdelava prepusta krožnega prereza iz cevi iz cementnega betona s premerom 100 cm</t>
  </si>
  <si>
    <t>45 131</t>
  </si>
  <si>
    <t xml:space="preserve">m1 </t>
  </si>
  <si>
    <t>Izdelava obloge (obbetoniranje) prepusta krožnega prereza iz cevi  s premerom 50 cm s cementnim betonom C 12/15, po načrtu</t>
  </si>
  <si>
    <t>45 133</t>
  </si>
  <si>
    <t>Izdelava obloge (obbetoniranje) prepusta krožnega prereza iz cevi s premerom 80 cm s cementnim betonom C 12/15, po načrtu</t>
  </si>
  <si>
    <t>45 134</t>
  </si>
  <si>
    <t>Izdelava obloge (obbetoniranje) prepusta krožnega prereza iz cevi s premerom 100 cm s cementnim betonom C 12/15, po načrtu</t>
  </si>
  <si>
    <t>Ureditev vrtače s prekritjem požiralnika z obokom iz ojačenega cementnega betona</t>
  </si>
  <si>
    <t>KABELSKA KANALIZACIJA</t>
  </si>
  <si>
    <t>21 112</t>
  </si>
  <si>
    <t>Vris kabelske kanalizacije CR v podzemni kataster</t>
  </si>
  <si>
    <t>Cestna razsvetljava</t>
  </si>
  <si>
    <t xml:space="preserve">Nepredvidena in dodatna dela, ki jih pred izvedbo odobri investitor (max.3% na segment  5. tuje storitve) </t>
  </si>
  <si>
    <t xml:space="preserve">Dobava in montaža Inox križnih
sponk 60x60mm in izdelava križnih stikov ter zaščita z bitumnom
</t>
  </si>
  <si>
    <t xml:space="preserve">Izdelava bitumenske zaščite proti rjavenju na drogovih cestne razsvetljave, </t>
  </si>
  <si>
    <t>21 113</t>
  </si>
  <si>
    <t>Strojni zasip po slojih z utrjevanjem jarka v zemlji (dim. 0,4 x 0,8) za kabelsko infrastrukturo</t>
  </si>
  <si>
    <t>Razdelilec E-CR:</t>
  </si>
  <si>
    <t>- tipski temelj s podložnim betonom, komplet z izolacijskimi cevmi PVC 4x50 mm ter sidrnimi vijaki za montažo E-CR po detajlu z kabelskim jaškom FI.1,0x1.0m in LTŽ pokrovim 125kN</t>
  </si>
  <si>
    <t>- tipsko ohišje samougasnega trdega polikarbonata 1500x750x400 mm stopnja mehanske zaščite IP5-dvopredelno za PMO in E-CR</t>
  </si>
  <si>
    <t>- trofazni števec delovne energije enotarifni 10-100A, 400V</t>
  </si>
  <si>
    <t xml:space="preserve">- glavno stikalo KG ES 68/40A,3p </t>
  </si>
  <si>
    <t>- kontaktor  KN30</t>
  </si>
  <si>
    <t>- foto rele HTR 03.3. s foto celico</t>
  </si>
  <si>
    <t>- grelec 100W za ogrevanje omare</t>
  </si>
  <si>
    <t>- termostat 0-30 st. C</t>
  </si>
  <si>
    <t>- tipska svetilka omare komplet s stikalom</t>
  </si>
  <si>
    <t>- varovalno podnožje PK250/3</t>
  </si>
  <si>
    <t>- varovalčno stikalo 100/20 A z varovalčnim vložkom 3x80A</t>
  </si>
  <si>
    <t>- varovalka Tytyan z vložkom 3x16A</t>
  </si>
  <si>
    <t>- varovalka Tytyan z vložkom 3x10A</t>
  </si>
  <si>
    <t>- inštalacijski odklopnik tipa B-6-10A</t>
  </si>
  <si>
    <t>- pomožni rele PR59 35</t>
  </si>
  <si>
    <t>- stiaklo 4G 10-124U</t>
  </si>
  <si>
    <t>`- zbiralka Cu 30x5 mm</t>
  </si>
  <si>
    <t xml:space="preserve">- tipska ključavnica </t>
  </si>
  <si>
    <t>- prenapetosni odvodnik razreda PROTEC B2</t>
  </si>
  <si>
    <t>- v. sponke, ožičenje, drobni montažni material in pribor ter enopolna shema dejanskega stanja in napisne ploščice</t>
  </si>
  <si>
    <t>- varovalčno stikalo 100/20 A z varovalčnim vložkom 3x20A</t>
  </si>
  <si>
    <t xml:space="preserve">Dobava in polaganje Valjanec Inox 30x3,5 mm
</t>
  </si>
  <si>
    <t xml:space="preserve">Dobava in polaganje cevi PVC cevi fi. 110mm
na globini 0.8m, od kandelabra do kandelabra
</t>
  </si>
  <si>
    <t>Obnova lokalne ceste Cerklje-Črešnjice in Vel. vas-Vel. Podlog-Črešnjice z izgradnjo pločnika</t>
  </si>
  <si>
    <t xml:space="preserve">s pom. deli in drobnim materialom (rezanje,dolbljenje, preboji sten vključeni v ceni) </t>
  </si>
  <si>
    <t>2.FAZA</t>
  </si>
  <si>
    <t>Trasiranje trase kabelskega kabla oz. kabelske kanalizacije z označevanjem v naselju ali ovirami v dolžini 180m.</t>
  </si>
  <si>
    <t>Obeleženje in zakoličba trase obstoječih in projektiranih telefonskih in energetskih kablov, vodovoda ter kanalizacije in drugih komunalnih vodov ter označbe križanj v dolžini 180m</t>
  </si>
  <si>
    <t>Zaščita obstoječega optičnega omrežja z prerezano gibljivo PE cevjo fi-250 mm, komplet z montažnim materialom</t>
  </si>
  <si>
    <t>Izkop jarka v zemlji  III. 70%  In IV. Ktg 30 %. (dim. 0,4 x 0,8), s pravilnim odsekovanjem stranic in dna izkopa ter odlaganje ob rob izkopa (obračun v raščenem stanju) - za polaganje kanalizacije</t>
  </si>
  <si>
    <t>24 113</t>
  </si>
  <si>
    <t xml:space="preserve">Rušitev obstoječih drogov cestne razsvetljave, rušitev temelje, odklop obstoječega napajanja z električno energije  in odvoz na ustrezno deponijo </t>
  </si>
  <si>
    <t>24 114</t>
  </si>
  <si>
    <t>Rušitev obstojčega napajalnega kablovoda v dolžini  126 m in odvoz na ustrezno deponijo</t>
  </si>
  <si>
    <t>24 115</t>
  </si>
  <si>
    <t>Dobava in polaganje kabla NAYY-j 5x16+2,5mm2 v cev PVC fi. 110 mm od svetilke do svetilke</t>
  </si>
  <si>
    <t xml:space="preserve">Dobava in montaža vroče cinkanega segmentnega droga cestne razsvetljave višine h=8m za montažo svetilk S1  s siderno ploščo in sidemimi vijaki, dimenzioniran skladno z statičnim izračunom v prilogi </t>
  </si>
  <si>
    <t>Dobava in montaža cestne svetilke S1
kot npr. Jovie 50-AB2L-LRA/3200-730 4G1 ET. Cestna LED svetilka 3000K. Asimetrična osvetlitev. Izstopni svetlobni tok 3200 lm. Moč 29 W, 730, 3000K. IP66, IK 09. Svetlobni izkoristek 110 lm/W. IK09/10J. Več kot 100 000 ur (L80). Redukcija moči. Ohišje iz tlačno litega aluminija. Pretokovna zaščita 10 kV.  CLO - konstantni svetlobni tok. Natik na kandelaber premera 76 mm. Optični sistem s tehnologijo Multi-Lens. Življenska doba 100.000 ur (L80/B20). 5LET garanciije. AA++. Zmanjšanje moči brez krmilnega voda komplet z natikom fi 60 mm.</t>
  </si>
  <si>
    <t>Nadzor s streni upravljalcev NN in TK infrastrukture</t>
  </si>
  <si>
    <t>Priključitev na NNO omrežje ter pridobitev soglasij</t>
  </si>
  <si>
    <t>24 116</t>
  </si>
  <si>
    <t>Zaščita obstoječega NN zemeljskega omrežja z prerezano gibljivo PE cevjo fi-250 mm, komplet z montažnim materialom</t>
  </si>
  <si>
    <t>Zaščita obstoječega TK omrežja z prerezano gibljivo PE cevjo fi-250 mm, komplet z montažnim materialom</t>
  </si>
  <si>
    <t>Načrt :</t>
  </si>
  <si>
    <t>Načrt s področja elektrotehnika-cestna razsvetljava, zaščita NN in TK omrežja</t>
  </si>
  <si>
    <t xml:space="preserve">Elektroenergetski vodi - Cestna razsvetljava </t>
  </si>
  <si>
    <t>Izvedba priklopa napajalnega kablovoda NA2XY-J 4x70 +1,5 mm2 komplet s priključnim priborom s strani
elektrodistributerja na obstoječi NN kzemeljski vod, z izključitvijo NN omrežja, prerezanjem ter uzankanjem z ustreznimi kabelskimi spojkami ter drobnim materialom</t>
  </si>
  <si>
    <t>Napajalni priključni vod NA2XY-j 4x70+1,5mm2položen v kabelski jarek uvlečen v izolacijski cevi</t>
  </si>
  <si>
    <t xml:space="preserve">Izdelava projektne dokumentacije PID z geodetskim posnetkom, 3 komadi </t>
  </si>
  <si>
    <t>Strojni izkop zemlje 70% III. in 30%IV ktg za temelj svetilke (8m drog) fi.900 ali 900/900mm globine 1000m, izdelava temelja z dobavo in vgrajevanjem betona C20/25 in opaža za temelj, skupaj z detajlom potrebnim za vsadni drog svetilke in juvidur cev fi 110 mm po detajlu dobavitelja stebra in projekta v elektroinstalacijah. Vključno z odvozom izkopanega materiala.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</si>
</sst>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_-* #,##0.00\ [$€-1]_-;\-* #,##0.00\ [$€-1]_-;_-* &quot;-&quot;??\ [$€-1]_-;_-@_-"/>
  </numFmts>
  <fonts count="21">
    <font>
      <sz val="10"/>
      <name val="Arial"/>
    </font>
    <font>
      <sz val="10"/>
      <name val="Arial"/>
    </font>
    <font>
      <sz val="10"/>
      <color indexed="8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2"/>
      <color indexed="8"/>
      <name val="SSPalatino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</font>
    <font>
      <b/>
      <i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8"/>
      <name val="ChaletOffice"/>
      <charset val="238"/>
    </font>
    <font>
      <i/>
      <sz val="9"/>
      <name val="ChaletOffice"/>
      <charset val="238"/>
    </font>
    <font>
      <sz val="9"/>
      <name val="ChaletOffice"/>
      <charset val="238"/>
    </font>
    <font>
      <sz val="10"/>
      <name val="Arial"/>
      <family val="2"/>
      <charset val="238"/>
    </font>
    <font>
      <b/>
      <sz val="10"/>
      <color indexed="8"/>
      <name val="ChaletOffice"/>
      <charset val="238"/>
    </font>
    <font>
      <i/>
      <sz val="9"/>
      <color indexed="8"/>
      <name val="ChaletOffice"/>
      <charset val="238"/>
    </font>
    <font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Fill="1" applyBorder="1"/>
    <xf numFmtId="0" fontId="4" fillId="0" borderId="0" xfId="0" applyFont="1"/>
    <xf numFmtId="0" fontId="5" fillId="0" borderId="0" xfId="0" applyFont="1"/>
    <xf numFmtId="4" fontId="0" fillId="0" borderId="0" xfId="0" applyNumberFormat="1"/>
    <xf numFmtId="0" fontId="0" fillId="0" borderId="0" xfId="0" applyFill="1" applyBorder="1" applyAlignment="1">
      <alignment horizontal="center"/>
    </xf>
    <xf numFmtId="1" fontId="0" fillId="0" borderId="0" xfId="0" applyNumberFormat="1"/>
    <xf numFmtId="1" fontId="5" fillId="0" borderId="0" xfId="0" applyNumberFormat="1" applyFont="1"/>
    <xf numFmtId="0" fontId="1" fillId="0" borderId="0" xfId="0" applyFont="1"/>
    <xf numFmtId="0" fontId="9" fillId="0" borderId="0" xfId="0" applyFont="1"/>
    <xf numFmtId="164" fontId="0" fillId="0" borderId="0" xfId="3" applyFont="1"/>
    <xf numFmtId="0" fontId="0" fillId="0" borderId="0" xfId="0" applyAlignment="1">
      <alignment horizontal="center"/>
    </xf>
    <xf numFmtId="0" fontId="11" fillId="0" borderId="1" xfId="2" applyFont="1" applyFill="1" applyBorder="1" applyAlignment="1">
      <alignment horizontal="center"/>
    </xf>
    <xf numFmtId="164" fontId="11" fillId="0" borderId="1" xfId="3" applyFont="1" applyFill="1" applyBorder="1" applyAlignment="1">
      <alignment horizontal="center"/>
    </xf>
    <xf numFmtId="164" fontId="7" fillId="0" borderId="1" xfId="3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left" vertical="justify"/>
    </xf>
    <xf numFmtId="0" fontId="0" fillId="0" borderId="0" xfId="0" applyBorder="1"/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left" vertical="top" wrapText="1"/>
    </xf>
    <xf numFmtId="164" fontId="10" fillId="0" borderId="2" xfId="3" applyFont="1" applyFill="1" applyBorder="1" applyAlignment="1">
      <alignment horizontal="center"/>
    </xf>
    <xf numFmtId="164" fontId="5" fillId="0" borderId="2" xfId="3" applyFont="1" applyBorder="1"/>
    <xf numFmtId="0" fontId="0" fillId="0" borderId="3" xfId="0" applyBorder="1"/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justify"/>
    </xf>
    <xf numFmtId="0" fontId="4" fillId="0" borderId="0" xfId="0" applyFont="1" applyBorder="1" applyAlignment="1">
      <alignment horizontal="left" vertical="justify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justify"/>
    </xf>
    <xf numFmtId="0" fontId="0" fillId="0" borderId="0" xfId="0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0" fillId="0" borderId="3" xfId="0" applyBorder="1" applyAlignment="1">
      <alignment horizontal="center" vertical="top"/>
    </xf>
    <xf numFmtId="0" fontId="0" fillId="0" borderId="0" xfId="0" applyAlignment="1"/>
    <xf numFmtId="0" fontId="5" fillId="0" borderId="2" xfId="0" applyFont="1" applyBorder="1" applyAlignment="1">
      <alignment horizontal="justify" wrapText="1"/>
    </xf>
    <xf numFmtId="0" fontId="5" fillId="0" borderId="0" xfId="0" applyFont="1" applyBorder="1" applyAlignment="1">
      <alignment horizontal="center" wrapText="1"/>
    </xf>
    <xf numFmtId="164" fontId="1" fillId="0" borderId="0" xfId="3" applyFont="1" applyAlignment="1"/>
    <xf numFmtId="164" fontId="9" fillId="0" borderId="0" xfId="3" applyFont="1" applyBorder="1" applyAlignment="1"/>
    <xf numFmtId="164" fontId="4" fillId="0" borderId="4" xfId="3" applyFont="1" applyBorder="1" applyAlignment="1"/>
    <xf numFmtId="164" fontId="9" fillId="0" borderId="0" xfId="3" applyFont="1" applyAlignment="1"/>
    <xf numFmtId="166" fontId="9" fillId="0" borderId="0" xfId="3" applyNumberFormat="1" applyFont="1" applyBorder="1" applyAlignment="1"/>
    <xf numFmtId="166" fontId="0" fillId="0" borderId="0" xfId="3" applyNumberFormat="1" applyFont="1" applyBorder="1"/>
    <xf numFmtId="166" fontId="0" fillId="0" borderId="3" xfId="3" applyNumberFormat="1" applyFont="1" applyBorder="1"/>
    <xf numFmtId="166" fontId="4" fillId="0" borderId="5" xfId="3" applyNumberFormat="1" applyFont="1" applyBorder="1"/>
    <xf numFmtId="166" fontId="4" fillId="0" borderId="0" xfId="3" applyNumberFormat="1" applyFont="1" applyBorder="1"/>
    <xf numFmtId="0" fontId="0" fillId="0" borderId="0" xfId="0" applyFill="1"/>
    <xf numFmtId="0" fontId="13" fillId="0" borderId="0" xfId="0" applyFont="1"/>
    <xf numFmtId="0" fontId="13" fillId="0" borderId="0" xfId="0" applyFont="1" applyAlignment="1">
      <alignment horizontal="left"/>
    </xf>
    <xf numFmtId="0" fontId="9" fillId="0" borderId="0" xfId="0" applyFont="1" applyBorder="1" applyAlignment="1">
      <alignment horizontal="left" vertical="justify"/>
    </xf>
    <xf numFmtId="0" fontId="9" fillId="0" borderId="0" xfId="0" applyFont="1" applyAlignment="1">
      <alignment horizontal="left" vertical="justify"/>
    </xf>
    <xf numFmtId="0" fontId="14" fillId="0" borderId="0" xfId="0" applyNumberFormat="1" applyFont="1" applyFill="1" applyBorder="1" applyAlignment="1" applyProtection="1">
      <alignment vertical="top" wrapText="1"/>
    </xf>
    <xf numFmtId="1" fontId="15" fillId="0" borderId="0" xfId="0" applyNumberFormat="1" applyFont="1" applyFill="1" applyBorder="1" applyAlignment="1" applyProtection="1">
      <alignment horizontal="right" vertical="top" wrapText="1"/>
    </xf>
    <xf numFmtId="49" fontId="14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4" applyNumberFormat="1" applyFont="1" applyFill="1" applyBorder="1" applyAlignment="1" applyProtection="1">
      <alignment horizontal="right" vertical="top"/>
      <protection locked="0"/>
    </xf>
    <xf numFmtId="4" fontId="16" fillId="0" borderId="0" xfId="4" applyNumberFormat="1" applyFont="1" applyFill="1" applyBorder="1" applyAlignment="1" applyProtection="1">
      <alignment horizontal="right" vertical="top"/>
    </xf>
    <xf numFmtId="49" fontId="16" fillId="0" borderId="0" xfId="0" applyNumberFormat="1" applyFont="1" applyFill="1" applyAlignment="1" applyProtection="1">
      <alignment horizontal="right" vertical="top"/>
    </xf>
    <xf numFmtId="4" fontId="16" fillId="0" borderId="0" xfId="0" applyNumberFormat="1" applyFont="1" applyFill="1" applyAlignment="1" applyProtection="1">
      <alignment horizontal="right" vertical="top"/>
    </xf>
    <xf numFmtId="49" fontId="15" fillId="0" borderId="0" xfId="0" applyNumberFormat="1" applyFont="1" applyFill="1" applyAlignment="1" applyProtection="1">
      <alignment horizontal="right" vertical="top"/>
    </xf>
    <xf numFmtId="0" fontId="0" fillId="2" borderId="0" xfId="0" applyFill="1" applyBorder="1"/>
    <xf numFmtId="0" fontId="4" fillId="2" borderId="0" xfId="0" applyFont="1" applyFill="1" applyBorder="1"/>
    <xf numFmtId="0" fontId="18" fillId="0" borderId="0" xfId="0" applyNumberFormat="1" applyFont="1" applyFill="1" applyBorder="1" applyAlignment="1" applyProtection="1">
      <alignment vertical="top" wrapText="1"/>
    </xf>
    <xf numFmtId="0" fontId="14" fillId="0" borderId="0" xfId="0" applyFont="1" applyFill="1" applyBorder="1" applyAlignment="1" applyProtection="1">
      <alignment horizontal="center" vertical="top" wrapText="1"/>
    </xf>
    <xf numFmtId="1" fontId="15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vertical="top"/>
    </xf>
    <xf numFmtId="49" fontId="19" fillId="0" borderId="0" xfId="0" applyNumberFormat="1" applyFont="1" applyFill="1" applyBorder="1" applyAlignment="1" applyProtection="1">
      <alignment horizontal="right" vertical="top"/>
    </xf>
    <xf numFmtId="0" fontId="19" fillId="0" borderId="0" xfId="0" applyFont="1" applyFill="1" applyBorder="1" applyAlignment="1" applyProtection="1">
      <alignment horizontal="center" vertical="top"/>
    </xf>
    <xf numFmtId="4" fontId="15" fillId="0" borderId="0" xfId="4" applyNumberFormat="1" applyFont="1" applyFill="1" applyBorder="1" applyAlignment="1" applyProtection="1">
      <alignment horizontal="right" vertical="top"/>
    </xf>
    <xf numFmtId="0" fontId="9" fillId="0" borderId="0" xfId="0" applyFont="1" applyAlignment="1">
      <alignment horizontal="center" vertical="top"/>
    </xf>
    <xf numFmtId="0" fontId="5" fillId="0" borderId="0" xfId="0" applyFont="1" applyAlignment="1" applyProtection="1">
      <alignment vertical="center"/>
    </xf>
    <xf numFmtId="0" fontId="0" fillId="0" borderId="0" xfId="0" applyProtection="1"/>
    <xf numFmtId="0" fontId="5" fillId="0" borderId="0" xfId="0" applyFont="1" applyProtection="1"/>
    <xf numFmtId="0" fontId="7" fillId="0" borderId="0" xfId="0" applyFont="1" applyProtection="1"/>
    <xf numFmtId="166" fontId="0" fillId="0" borderId="0" xfId="3" applyNumberFormat="1" applyFont="1" applyProtection="1"/>
    <xf numFmtId="0" fontId="0" fillId="0" borderId="6" xfId="0" applyBorder="1" applyProtection="1"/>
    <xf numFmtId="166" fontId="0" fillId="0" borderId="6" xfId="3" applyNumberFormat="1" applyFont="1" applyBorder="1" applyProtection="1"/>
    <xf numFmtId="164" fontId="0" fillId="0" borderId="0" xfId="3" applyFont="1" applyProtection="1"/>
    <xf numFmtId="166" fontId="7" fillId="0" borderId="0" xfId="3" applyNumberFormat="1" applyFont="1" applyProtection="1"/>
    <xf numFmtId="166" fontId="9" fillId="0" borderId="0" xfId="3" applyNumberFormat="1" applyFont="1" applyBorder="1" applyAlignment="1" applyProtection="1">
      <protection locked="0"/>
    </xf>
    <xf numFmtId="166" fontId="0" fillId="0" borderId="0" xfId="3" applyNumberFormat="1" applyFont="1" applyBorder="1" applyProtection="1">
      <protection locked="0"/>
    </xf>
    <xf numFmtId="0" fontId="4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left" vertical="justify"/>
    </xf>
    <xf numFmtId="0" fontId="0" fillId="0" borderId="0" xfId="0" applyFill="1" applyBorder="1" applyProtection="1"/>
    <xf numFmtId="0" fontId="4" fillId="0" borderId="0" xfId="0" applyFont="1" applyAlignment="1" applyProtection="1">
      <alignment vertical="top"/>
    </xf>
    <xf numFmtId="0" fontId="4" fillId="0" borderId="0" xfId="0" applyFont="1" applyProtection="1"/>
    <xf numFmtId="0" fontId="6" fillId="0" borderId="7" xfId="0" applyFont="1" applyBorder="1" applyAlignment="1" applyProtection="1">
      <alignment horizontal="center" vertical="top"/>
    </xf>
    <xf numFmtId="0" fontId="6" fillId="0" borderId="7" xfId="0" applyFont="1" applyBorder="1" applyAlignment="1" applyProtection="1">
      <alignment horizontal="left" vertical="justify"/>
    </xf>
    <xf numFmtId="0" fontId="6" fillId="0" borderId="7" xfId="0" applyFont="1" applyBorder="1" applyAlignment="1" applyProtection="1"/>
    <xf numFmtId="0" fontId="6" fillId="0" borderId="7" xfId="0" applyFont="1" applyBorder="1" applyAlignment="1" applyProtection="1">
      <alignment horizontal="center"/>
    </xf>
    <xf numFmtId="16" fontId="0" fillId="0" borderId="0" xfId="0" applyNumberFormat="1" applyAlignment="1" applyProtection="1">
      <alignment vertical="top"/>
    </xf>
    <xf numFmtId="0" fontId="0" fillId="0" borderId="0" xfId="0" applyAlignment="1" applyProtection="1">
      <alignment vertical="top"/>
    </xf>
    <xf numFmtId="0" fontId="9" fillId="0" borderId="0" xfId="0" applyFont="1" applyAlignment="1" applyProtection="1">
      <alignment horizontal="left" vertical="justify"/>
    </xf>
    <xf numFmtId="0" fontId="9" fillId="0" borderId="0" xfId="0" applyFont="1" applyProtection="1"/>
    <xf numFmtId="0" fontId="0" fillId="0" borderId="0" xfId="0" applyAlignment="1" applyProtection="1">
      <alignment horizontal="left" vertical="justify"/>
    </xf>
    <xf numFmtId="0" fontId="9" fillId="0" borderId="0" xfId="0" applyFont="1" applyAlignment="1" applyProtection="1">
      <alignment horizontal="left" vertical="justify" wrapText="1"/>
    </xf>
    <xf numFmtId="0" fontId="0" fillId="0" borderId="3" xfId="0" applyBorder="1" applyAlignment="1" applyProtection="1">
      <alignment vertical="top"/>
    </xf>
    <xf numFmtId="0" fontId="0" fillId="0" borderId="3" xfId="0" applyBorder="1" applyAlignment="1" applyProtection="1">
      <alignment horizontal="left" vertical="justify"/>
    </xf>
    <xf numFmtId="0" fontId="0" fillId="0" borderId="3" xfId="0" applyBorder="1" applyProtection="1"/>
    <xf numFmtId="166" fontId="0" fillId="0" borderId="3" xfId="3" applyNumberFormat="1" applyFont="1" applyBorder="1" applyProtection="1"/>
    <xf numFmtId="0" fontId="0" fillId="0" borderId="0" xfId="0" applyFill="1" applyBorder="1" applyAlignment="1" applyProtection="1">
      <alignment vertical="top"/>
    </xf>
    <xf numFmtId="166" fontId="4" fillId="0" borderId="0" xfId="3" applyNumberFormat="1" applyFont="1" applyProtection="1"/>
    <xf numFmtId="166" fontId="0" fillId="0" borderId="0" xfId="3" applyNumberFormat="1" applyFont="1" applyProtection="1">
      <protection locked="0"/>
    </xf>
    <xf numFmtId="0" fontId="3" fillId="0" borderId="0" xfId="0" applyFont="1" applyAlignment="1" applyProtection="1">
      <alignment horizontal="left" vertical="justify"/>
    </xf>
    <xf numFmtId="4" fontId="0" fillId="0" borderId="0" xfId="0" applyNumberFormat="1" applyProtection="1"/>
    <xf numFmtId="166" fontId="0" fillId="0" borderId="0" xfId="3" applyNumberFormat="1" applyFont="1" applyFill="1" applyProtection="1"/>
    <xf numFmtId="0" fontId="9" fillId="0" borderId="0" xfId="0" applyFont="1" applyFill="1" applyAlignment="1" applyProtection="1">
      <alignment horizontal="left" vertical="justify" wrapText="1"/>
    </xf>
    <xf numFmtId="0" fontId="9" fillId="0" borderId="0" xfId="0" applyFont="1" applyFill="1" applyProtection="1"/>
    <xf numFmtId="0" fontId="0" fillId="0" borderId="0" xfId="0" applyFill="1" applyProtection="1"/>
    <xf numFmtId="0" fontId="0" fillId="0" borderId="0" xfId="0" applyFill="1" applyAlignment="1" applyProtection="1">
      <alignment vertical="top"/>
    </xf>
    <xf numFmtId="0" fontId="0" fillId="0" borderId="0" xfId="0" applyFill="1" applyAlignment="1" applyProtection="1">
      <alignment horizontal="left" vertical="justify"/>
    </xf>
    <xf numFmtId="16" fontId="0" fillId="0" borderId="0" xfId="0" applyNumberFormat="1" applyFill="1" applyAlignment="1" applyProtection="1">
      <alignment vertical="top"/>
    </xf>
    <xf numFmtId="0" fontId="4" fillId="0" borderId="0" xfId="0" applyFont="1" applyFill="1" applyProtection="1"/>
    <xf numFmtId="0" fontId="9" fillId="0" borderId="0" xfId="0" applyFont="1" applyFill="1" applyAlignment="1" applyProtection="1">
      <alignment horizontal="left" vertical="justify"/>
    </xf>
    <xf numFmtId="166" fontId="9" fillId="0" borderId="0" xfId="3" applyNumberFormat="1" applyFont="1" applyFill="1" applyProtection="1"/>
    <xf numFmtId="0" fontId="14" fillId="0" borderId="0" xfId="0" quotePrefix="1" applyFont="1" applyAlignment="1" applyProtection="1">
      <alignment vertical="top" wrapText="1"/>
    </xf>
    <xf numFmtId="0" fontId="0" fillId="0" borderId="0" xfId="0" applyAlignment="1" applyProtection="1">
      <alignment horizontal="center"/>
    </xf>
    <xf numFmtId="166" fontId="20" fillId="0" borderId="0" xfId="3" applyNumberFormat="1" applyFont="1" applyFill="1" applyProtection="1"/>
    <xf numFmtId="0" fontId="14" fillId="0" borderId="0" xfId="0" applyFont="1" applyAlignment="1" applyProtection="1">
      <alignment vertical="top" wrapText="1"/>
    </xf>
    <xf numFmtId="166" fontId="20" fillId="0" borderId="0" xfId="3" applyNumberFormat="1" applyFont="1" applyProtection="1"/>
    <xf numFmtId="166" fontId="0" fillId="0" borderId="0" xfId="0" applyNumberFormat="1" applyProtection="1"/>
    <xf numFmtId="166" fontId="17" fillId="0" borderId="0" xfId="3" applyNumberFormat="1" applyFont="1" applyFill="1" applyProtection="1"/>
    <xf numFmtId="1" fontId="0" fillId="0" borderId="0" xfId="0" applyNumberFormat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0" fillId="0" borderId="0" xfId="0" applyBorder="1" applyAlignment="1" applyProtection="1">
      <alignment horizontal="left" vertical="justify"/>
    </xf>
    <xf numFmtId="0" fontId="0" fillId="0" borderId="0" xfId="0" applyBorder="1" applyProtection="1"/>
    <xf numFmtId="166" fontId="0" fillId="0" borderId="0" xfId="3" applyNumberFormat="1" applyFont="1" applyBorder="1" applyProtection="1"/>
    <xf numFmtId="166" fontId="0" fillId="0" borderId="0" xfId="3" applyNumberFormat="1" applyFont="1" applyFill="1" applyProtection="1">
      <protection locked="0"/>
    </xf>
    <xf numFmtId="166" fontId="9" fillId="0" borderId="0" xfId="3" applyNumberFormat="1" applyFont="1" applyFill="1" applyProtection="1">
      <protection locked="0"/>
    </xf>
    <xf numFmtId="166" fontId="20" fillId="0" borderId="0" xfId="3" applyNumberFormat="1" applyFont="1" applyFill="1" applyAlignment="1" applyProtection="1">
      <alignment horizontal="center"/>
      <protection locked="0"/>
    </xf>
    <xf numFmtId="166" fontId="20" fillId="0" borderId="0" xfId="3" applyNumberFormat="1" applyFont="1" applyAlignment="1" applyProtection="1">
      <alignment horizontal="center"/>
      <protection locked="0"/>
    </xf>
    <xf numFmtId="166" fontId="17" fillId="0" borderId="0" xfId="3" applyNumberFormat="1" applyFont="1" applyFill="1" applyProtection="1">
      <protection locked="0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</xf>
  </cellXfs>
  <cellStyles count="5">
    <cellStyle name="naslov2" xfId="1" xr:uid="{00000000-0005-0000-0000-000000000000}"/>
    <cellStyle name="Navadno" xfId="0" builtinId="0"/>
    <cellStyle name="Navadno_Tuje storitve" xfId="2" xr:uid="{00000000-0005-0000-0000-000002000000}"/>
    <cellStyle name="Valuta" xfId="3" builtinId="4"/>
    <cellStyle name="Vejica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5"/>
  <sheetViews>
    <sheetView view="pageBreakPreview" topLeftCell="A7" zoomScale="115" zoomScaleNormal="100" zoomScaleSheetLayoutView="115" workbookViewId="0">
      <selection activeCell="F29" sqref="F29"/>
    </sheetView>
  </sheetViews>
  <sheetFormatPr defaultRowHeight="12.75"/>
  <cols>
    <col min="1" max="1" width="9.140625" style="78"/>
    <col min="2" max="2" width="11.42578125" style="78" customWidth="1"/>
    <col min="3" max="5" width="9.140625" style="78"/>
    <col min="6" max="6" width="17.7109375" style="78" customWidth="1"/>
    <col min="7" max="16384" width="9.140625" style="78"/>
  </cols>
  <sheetData>
    <row r="2" spans="1:6" ht="54" customHeight="1">
      <c r="A2" s="77" t="s">
        <v>83</v>
      </c>
      <c r="B2" s="139" t="s">
        <v>352</v>
      </c>
      <c r="C2" s="139"/>
      <c r="D2" s="139"/>
      <c r="E2" s="139"/>
      <c r="F2" s="139"/>
    </row>
    <row r="3" spans="1:6" ht="54" customHeight="1">
      <c r="A3" s="77" t="s">
        <v>372</v>
      </c>
      <c r="B3" s="140" t="s">
        <v>373</v>
      </c>
      <c r="C3" s="140"/>
      <c r="D3" s="140"/>
      <c r="E3" s="140"/>
      <c r="F3" s="140"/>
    </row>
    <row r="4" spans="1:6" ht="30" customHeight="1">
      <c r="A4" s="77"/>
      <c r="B4" s="140" t="s">
        <v>354</v>
      </c>
      <c r="C4" s="140"/>
      <c r="D4" s="140"/>
      <c r="E4" s="140"/>
      <c r="F4" s="140"/>
    </row>
    <row r="5" spans="1:6">
      <c r="A5" s="79"/>
    </row>
    <row r="6" spans="1:6">
      <c r="A6" s="60"/>
      <c r="B6" s="69" t="s">
        <v>30</v>
      </c>
      <c r="C6" s="61"/>
      <c r="D6" s="70"/>
      <c r="E6" s="63"/>
      <c r="F6" s="63"/>
    </row>
    <row r="7" spans="1:6">
      <c r="A7" s="60"/>
      <c r="B7" s="59"/>
      <c r="C7" s="61"/>
      <c r="D7" s="70"/>
      <c r="E7" s="63"/>
      <c r="F7" s="63"/>
    </row>
    <row r="8" spans="1:6">
      <c r="A8" s="71" t="s">
        <v>31</v>
      </c>
      <c r="B8" s="72" t="s">
        <v>32</v>
      </c>
      <c r="C8" s="73"/>
      <c r="D8" s="74"/>
      <c r="E8" s="75"/>
      <c r="F8" s="75"/>
    </row>
    <row r="9" spans="1:6">
      <c r="A9" s="71"/>
      <c r="B9" s="72" t="s">
        <v>353</v>
      </c>
      <c r="C9" s="73"/>
      <c r="D9" s="74"/>
      <c r="E9" s="75"/>
      <c r="F9" s="75"/>
    </row>
    <row r="10" spans="1:6">
      <c r="A10" s="71"/>
      <c r="B10" s="72"/>
      <c r="C10" s="73"/>
      <c r="D10" s="74"/>
      <c r="E10" s="75"/>
      <c r="F10" s="75"/>
    </row>
    <row r="11" spans="1:6">
      <c r="A11" s="71" t="s">
        <v>31</v>
      </c>
      <c r="B11" s="72" t="s">
        <v>33</v>
      </c>
      <c r="C11" s="73"/>
      <c r="D11" s="74"/>
      <c r="E11" s="75"/>
      <c r="F11" s="75"/>
    </row>
    <row r="12" spans="1:6">
      <c r="A12" s="71"/>
      <c r="B12" s="72" t="s">
        <v>34</v>
      </c>
      <c r="C12" s="73"/>
      <c r="D12" s="74"/>
      <c r="E12" s="75"/>
      <c r="F12" s="75"/>
    </row>
    <row r="13" spans="1:6">
      <c r="A13" s="71"/>
      <c r="B13" s="72" t="s">
        <v>35</v>
      </c>
      <c r="C13" s="73"/>
      <c r="D13" s="74"/>
      <c r="E13" s="75"/>
      <c r="F13" s="75"/>
    </row>
    <row r="14" spans="1:6">
      <c r="A14" s="71" t="s">
        <v>79</v>
      </c>
      <c r="B14" s="72"/>
      <c r="C14" s="73"/>
      <c r="D14" s="74"/>
      <c r="E14" s="75"/>
      <c r="F14" s="75"/>
    </row>
    <row r="15" spans="1:6">
      <c r="A15" s="71" t="s">
        <v>31</v>
      </c>
      <c r="B15" s="72" t="s">
        <v>36</v>
      </c>
      <c r="C15" s="73"/>
      <c r="D15" s="74"/>
      <c r="E15" s="75"/>
      <c r="F15" s="75"/>
    </row>
    <row r="16" spans="1:6">
      <c r="A16" s="71"/>
      <c r="B16" s="72" t="s">
        <v>37</v>
      </c>
      <c r="C16" s="73"/>
      <c r="D16" s="74"/>
      <c r="E16" s="75"/>
      <c r="F16" s="75"/>
    </row>
    <row r="17" spans="1:6">
      <c r="A17" s="71"/>
      <c r="B17" s="72"/>
      <c r="C17" s="73"/>
      <c r="D17" s="74"/>
      <c r="E17" s="75"/>
      <c r="F17" s="75"/>
    </row>
    <row r="18" spans="1:6">
      <c r="A18" s="71" t="s">
        <v>31</v>
      </c>
      <c r="B18" s="72" t="s">
        <v>38</v>
      </c>
      <c r="C18" s="73"/>
      <c r="D18" s="74"/>
      <c r="E18" s="75"/>
      <c r="F18" s="75"/>
    </row>
    <row r="19" spans="1:6">
      <c r="A19" s="71"/>
      <c r="B19" s="72" t="s">
        <v>39</v>
      </c>
      <c r="C19" s="73"/>
      <c r="D19" s="74"/>
      <c r="E19" s="75"/>
      <c r="F19" s="75"/>
    </row>
    <row r="20" spans="1:6">
      <c r="A20" s="71"/>
      <c r="B20" s="72" t="s">
        <v>40</v>
      </c>
      <c r="C20" s="73"/>
      <c r="D20" s="74"/>
      <c r="E20" s="75"/>
      <c r="F20" s="75"/>
    </row>
    <row r="21" spans="1:6">
      <c r="A21" s="71"/>
      <c r="B21" s="72"/>
      <c r="C21" s="73"/>
      <c r="D21" s="74"/>
      <c r="E21" s="75"/>
      <c r="F21" s="75"/>
    </row>
    <row r="22" spans="1:6">
      <c r="C22" s="80" t="s">
        <v>24</v>
      </c>
      <c r="D22" s="80"/>
    </row>
    <row r="25" spans="1:6">
      <c r="A25" s="78" t="s">
        <v>84</v>
      </c>
      <c r="B25" s="78" t="s">
        <v>85</v>
      </c>
      <c r="F25" s="81">
        <f>preddela!F24</f>
        <v>0</v>
      </c>
    </row>
    <row r="26" spans="1:6">
      <c r="F26" s="81"/>
    </row>
    <row r="27" spans="1:6">
      <c r="A27" s="78" t="s">
        <v>86</v>
      </c>
      <c r="B27" s="78" t="s">
        <v>87</v>
      </c>
      <c r="F27" s="81">
        <f>zemeljskadela!F129</f>
        <v>0</v>
      </c>
    </row>
    <row r="28" spans="1:6">
      <c r="F28" s="81"/>
    </row>
    <row r="29" spans="1:6">
      <c r="A29" s="78" t="s">
        <v>88</v>
      </c>
      <c r="B29" s="78" t="s">
        <v>319</v>
      </c>
      <c r="F29" s="81">
        <f>odvodnjavanje!F159</f>
        <v>0</v>
      </c>
    </row>
    <row r="30" spans="1:6">
      <c r="F30" s="81"/>
    </row>
    <row r="31" spans="1:6">
      <c r="A31" s="78" t="s">
        <v>27</v>
      </c>
      <c r="B31" s="82" t="s">
        <v>89</v>
      </c>
      <c r="C31" s="82"/>
      <c r="D31" s="82"/>
      <c r="E31" s="82"/>
      <c r="F31" s="83">
        <f>tujestoritve!F78</f>
        <v>0</v>
      </c>
    </row>
    <row r="32" spans="1:6">
      <c r="F32" s="84"/>
    </row>
    <row r="33" spans="3:6">
      <c r="F33" s="84"/>
    </row>
    <row r="34" spans="3:6">
      <c r="C34" s="80" t="s">
        <v>77</v>
      </c>
      <c r="D34" s="80"/>
      <c r="E34" s="80"/>
      <c r="F34" s="85">
        <f>SUM(F25:F31)</f>
        <v>0</v>
      </c>
    </row>
    <row r="35" spans="3:6">
      <c r="F35" s="81"/>
    </row>
  </sheetData>
  <sheetProtection password="CAF5" sheet="1"/>
  <mergeCells count="3">
    <mergeCell ref="B2:F2"/>
    <mergeCell ref="B4:F4"/>
    <mergeCell ref="B3:F3"/>
  </mergeCells>
  <phoneticPr fontId="0" type="noConversion"/>
  <pageMargins left="1.1417322834645669" right="0.74803149606299213" top="0.98425196850393704" bottom="0.98425196850393704" header="0.51181102362204722" footer="0.51181102362204722"/>
  <pageSetup paperSize="9" scale="98" orientation="portrait" horizontalDpi="360" verticalDpi="360" r:id="rId1"/>
  <headerFooter alignWithMargins="0">
    <oddFooter>&amp;CStran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4"/>
  <sheetViews>
    <sheetView view="pageBreakPreview" zoomScale="120" zoomScaleNormal="100" zoomScaleSheetLayoutView="120" workbookViewId="0">
      <selection activeCell="D10" sqref="D10"/>
    </sheetView>
  </sheetViews>
  <sheetFormatPr defaultRowHeight="12.75" outlineLevelRow="2"/>
  <cols>
    <col min="1" max="1" width="8.140625" customWidth="1"/>
    <col min="2" max="2" width="28.42578125" style="18" customWidth="1"/>
    <col min="3" max="3" width="11" style="42" customWidth="1"/>
    <col min="4" max="4" width="10.7109375" style="42" customWidth="1"/>
    <col min="5" max="5" width="13" style="48" customWidth="1"/>
    <col min="6" max="6" width="15.42578125" style="10" customWidth="1"/>
    <col min="9" max="9" width="9.140625" style="6" customWidth="1"/>
  </cols>
  <sheetData>
    <row r="2" spans="1:9" ht="15.75">
      <c r="A2" s="2" t="s">
        <v>74</v>
      </c>
      <c r="E2" s="45"/>
    </row>
    <row r="4" spans="1:9">
      <c r="A4" s="55" t="s">
        <v>6</v>
      </c>
      <c r="B4" s="56"/>
    </row>
    <row r="6" spans="1:9" s="3" customFormat="1">
      <c r="A6" s="12" t="s">
        <v>97</v>
      </c>
      <c r="B6" s="12" t="s">
        <v>95</v>
      </c>
      <c r="C6" s="12" t="s">
        <v>96</v>
      </c>
      <c r="D6" s="12" t="s">
        <v>76</v>
      </c>
      <c r="E6" s="13" t="s">
        <v>73</v>
      </c>
      <c r="F6" s="14" t="s">
        <v>77</v>
      </c>
      <c r="I6" s="7"/>
    </row>
    <row r="7" spans="1:9" s="3" customFormat="1">
      <c r="A7" s="21"/>
      <c r="B7" s="22"/>
      <c r="C7" s="43"/>
      <c r="D7" s="43"/>
      <c r="E7" s="23"/>
      <c r="F7" s="24"/>
      <c r="I7" s="7"/>
    </row>
    <row r="8" spans="1:9" ht="51" outlineLevel="1">
      <c r="A8" s="26" t="s">
        <v>8</v>
      </c>
      <c r="B8" s="27" t="s">
        <v>355</v>
      </c>
      <c r="C8" s="44" t="s">
        <v>10</v>
      </c>
      <c r="D8" s="44">
        <v>1</v>
      </c>
      <c r="E8" s="86"/>
      <c r="F8" s="49">
        <f>E8*D8</f>
        <v>0</v>
      </c>
    </row>
    <row r="9" spans="1:9" outlineLevel="1">
      <c r="A9" s="26"/>
      <c r="B9" s="27"/>
      <c r="C9" s="44"/>
      <c r="D9" s="44"/>
      <c r="E9" s="86"/>
      <c r="F9" s="49"/>
    </row>
    <row r="10" spans="1:9" ht="76.5" outlineLevel="1">
      <c r="A10" s="26" t="s">
        <v>9</v>
      </c>
      <c r="B10" s="27" t="s">
        <v>356</v>
      </c>
      <c r="C10" s="44" t="s">
        <v>10</v>
      </c>
      <c r="D10" s="44">
        <v>1</v>
      </c>
      <c r="E10" s="86"/>
      <c r="F10" s="49">
        <f>E10*D10</f>
        <v>0</v>
      </c>
    </row>
    <row r="11" spans="1:9" outlineLevel="1">
      <c r="A11" s="26"/>
      <c r="B11" s="27"/>
      <c r="C11" s="44"/>
      <c r="D11" s="44"/>
      <c r="E11" s="86"/>
      <c r="F11" s="49"/>
    </row>
    <row r="12" spans="1:9">
      <c r="A12" s="26"/>
      <c r="B12" s="27"/>
      <c r="C12" s="44"/>
      <c r="D12" s="44"/>
      <c r="E12" s="46"/>
      <c r="F12" s="49"/>
    </row>
    <row r="13" spans="1:9" outlineLevel="2">
      <c r="A13" s="26"/>
      <c r="B13" s="27"/>
      <c r="C13" s="44"/>
      <c r="D13" s="44"/>
      <c r="E13" s="49"/>
      <c r="F13" s="49"/>
    </row>
    <row r="14" spans="1:9" ht="38.25" hidden="1" outlineLevel="2">
      <c r="A14" s="26" t="s">
        <v>63</v>
      </c>
      <c r="B14" s="27" t="s">
        <v>64</v>
      </c>
      <c r="C14" s="44" t="s">
        <v>7</v>
      </c>
      <c r="D14" s="44">
        <v>0</v>
      </c>
      <c r="E14" s="49">
        <v>0</v>
      </c>
      <c r="F14" s="49">
        <f>E14*D14</f>
        <v>0</v>
      </c>
    </row>
    <row r="15" spans="1:9" hidden="1" outlineLevel="2">
      <c r="A15" s="26"/>
      <c r="B15" s="27"/>
      <c r="C15" s="44"/>
      <c r="D15" s="44"/>
      <c r="E15" s="49"/>
      <c r="F15" s="49"/>
    </row>
    <row r="16" spans="1:9" ht="51" hidden="1" outlineLevel="2">
      <c r="A16" s="26" t="s">
        <v>65</v>
      </c>
      <c r="B16" s="27" t="s">
        <v>66</v>
      </c>
      <c r="C16" s="44" t="s">
        <v>7</v>
      </c>
      <c r="D16" s="44">
        <v>0</v>
      </c>
      <c r="E16" s="49">
        <v>0</v>
      </c>
      <c r="F16" s="49">
        <f>E16*D16</f>
        <v>0</v>
      </c>
    </row>
    <row r="17" spans="1:6" hidden="1" outlineLevel="2">
      <c r="A17" s="26"/>
      <c r="B17" s="27"/>
      <c r="C17" s="44"/>
      <c r="D17" s="44"/>
      <c r="E17" s="49"/>
      <c r="F17" s="49"/>
    </row>
    <row r="18" spans="1:6" ht="51" hidden="1" outlineLevel="2">
      <c r="A18" s="26" t="s">
        <v>67</v>
      </c>
      <c r="B18" s="27" t="s">
        <v>68</v>
      </c>
      <c r="C18" s="44" t="s">
        <v>7</v>
      </c>
      <c r="D18" s="44">
        <v>0</v>
      </c>
      <c r="E18" s="49">
        <v>0</v>
      </c>
      <c r="F18" s="49">
        <f>E18*D18</f>
        <v>0</v>
      </c>
    </row>
    <row r="19" spans="1:6" hidden="1" outlineLevel="2">
      <c r="A19" s="26"/>
      <c r="B19" s="27"/>
      <c r="C19" s="44"/>
      <c r="D19" s="44"/>
      <c r="E19" s="49"/>
      <c r="F19" s="49"/>
    </row>
    <row r="20" spans="1:6" ht="51" hidden="1" outlineLevel="2">
      <c r="A20" s="26" t="s">
        <v>69</v>
      </c>
      <c r="B20" s="27" t="s">
        <v>70</v>
      </c>
      <c r="C20" s="44" t="s">
        <v>7</v>
      </c>
      <c r="D20" s="44">
        <v>0</v>
      </c>
      <c r="E20" s="49">
        <v>0</v>
      </c>
      <c r="F20" s="49">
        <f>E20*D20</f>
        <v>0</v>
      </c>
    </row>
    <row r="21" spans="1:6" hidden="1" outlineLevel="2">
      <c r="A21" s="26"/>
      <c r="B21" s="27"/>
      <c r="C21" s="44"/>
      <c r="D21" s="44"/>
      <c r="E21" s="49"/>
      <c r="F21" s="49"/>
    </row>
    <row r="22" spans="1:6" ht="25.5" hidden="1" outlineLevel="2">
      <c r="A22" s="26" t="s">
        <v>71</v>
      </c>
      <c r="B22" s="27" t="s">
        <v>72</v>
      </c>
      <c r="C22" s="44" t="s">
        <v>7</v>
      </c>
      <c r="D22" s="44">
        <v>0</v>
      </c>
      <c r="E22" s="49">
        <v>0</v>
      </c>
      <c r="F22" s="49">
        <f>E22*D22</f>
        <v>0</v>
      </c>
    </row>
    <row r="23" spans="1:6" outlineLevel="1">
      <c r="A23" s="26"/>
      <c r="B23" s="27"/>
      <c r="C23" s="44"/>
      <c r="D23" s="44"/>
      <c r="E23" s="49"/>
      <c r="F23" s="49"/>
    </row>
    <row r="24" spans="1:6" ht="16.5" thickBot="1">
      <c r="E24" s="47" t="s">
        <v>2</v>
      </c>
      <c r="F24" s="52">
        <f>SUM(F8:F22)</f>
        <v>0</v>
      </c>
    </row>
  </sheetData>
  <sheetProtection password="CAF5" sheet="1"/>
  <phoneticPr fontId="0" type="noConversion"/>
  <pageMargins left="0.98425196850393704" right="0.39370078740157483" top="0.59055118110236227" bottom="0.78740157480314965" header="0.51181102362204722" footer="0.39370078740157483"/>
  <pageSetup paperSize="9" orientation="portrait" useFirstPageNumber="1" r:id="rId1"/>
  <headerFooter alignWithMargins="0">
    <oddFooter>&amp;C&amp;P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9"/>
  <sheetViews>
    <sheetView tabSelected="1" view="pageBreakPreview" topLeftCell="A22" zoomScale="110" zoomScaleNormal="100" zoomScaleSheetLayoutView="110" workbookViewId="0">
      <selection activeCell="D25" sqref="D25"/>
    </sheetView>
  </sheetViews>
  <sheetFormatPr defaultRowHeight="12.75" outlineLevelRow="2"/>
  <cols>
    <col min="1" max="1" width="7.85546875" style="35" customWidth="1"/>
    <col min="2" max="2" width="33.140625" style="19" customWidth="1"/>
    <col min="3" max="3" width="11.28515625" style="5" customWidth="1"/>
    <col min="4" max="4" width="9.28515625" bestFit="1" customWidth="1"/>
    <col min="5" max="5" width="10.7109375" style="50" customWidth="1"/>
    <col min="6" max="6" width="16.5703125" style="50" bestFit="1" customWidth="1"/>
    <col min="7" max="7" width="10.5703125" style="9" hidden="1" customWidth="1"/>
    <col min="8" max="8" width="12.7109375" style="4" hidden="1" customWidth="1"/>
  </cols>
  <sheetData>
    <row r="1" spans="1:8" ht="9.75" customHeight="1"/>
    <row r="2" spans="1:8" ht="15.75">
      <c r="A2" s="36" t="s">
        <v>75</v>
      </c>
      <c r="G2" s="8"/>
    </row>
    <row r="3" spans="1:8" ht="9" customHeight="1">
      <c r="G3" s="8"/>
    </row>
    <row r="4" spans="1:8">
      <c r="A4" s="37" t="s">
        <v>97</v>
      </c>
      <c r="B4" s="20" t="s">
        <v>95</v>
      </c>
      <c r="C4" s="15" t="s">
        <v>96</v>
      </c>
      <c r="D4" s="15" t="s">
        <v>76</v>
      </c>
      <c r="E4" s="15" t="s">
        <v>73</v>
      </c>
      <c r="F4" s="15" t="s">
        <v>77</v>
      </c>
      <c r="G4"/>
      <c r="H4"/>
    </row>
    <row r="5" spans="1:8">
      <c r="A5" s="38"/>
      <c r="B5" s="16"/>
      <c r="C5" s="11"/>
      <c r="G5"/>
      <c r="H5"/>
    </row>
    <row r="6" spans="1:8" ht="76.5" outlineLevel="1">
      <c r="A6" s="39" t="s">
        <v>3</v>
      </c>
      <c r="B6" s="57" t="s">
        <v>358</v>
      </c>
      <c r="C6" s="28" t="s">
        <v>78</v>
      </c>
      <c r="D6" s="1">
        <v>63</v>
      </c>
      <c r="E6" s="87"/>
      <c r="F6" s="50">
        <f>E6*D6</f>
        <v>0</v>
      </c>
      <c r="G6"/>
      <c r="H6"/>
    </row>
    <row r="7" spans="1:8">
      <c r="A7" s="38"/>
      <c r="B7" s="57"/>
      <c r="C7" s="11"/>
      <c r="D7" s="54"/>
      <c r="E7" s="87"/>
      <c r="G7"/>
      <c r="H7"/>
    </row>
    <row r="8" spans="1:8" ht="51" outlineLevel="1">
      <c r="A8" s="39" t="s">
        <v>320</v>
      </c>
      <c r="B8" s="57" t="s">
        <v>23</v>
      </c>
      <c r="C8" s="28" t="s">
        <v>78</v>
      </c>
      <c r="D8" s="1">
        <v>14</v>
      </c>
      <c r="E8" s="87"/>
      <c r="F8" s="50">
        <f>E8*D8</f>
        <v>0</v>
      </c>
      <c r="G8"/>
      <c r="H8"/>
    </row>
    <row r="9" spans="1:8" outlineLevel="1">
      <c r="A9" s="39"/>
      <c r="B9" s="57"/>
      <c r="C9" s="28"/>
      <c r="D9" s="1"/>
      <c r="E9" s="87"/>
      <c r="G9"/>
      <c r="H9"/>
    </row>
    <row r="10" spans="1:8" ht="38.25">
      <c r="A10" s="76" t="s">
        <v>326</v>
      </c>
      <c r="B10" s="58" t="s">
        <v>327</v>
      </c>
      <c r="C10" s="11" t="s">
        <v>78</v>
      </c>
      <c r="D10">
        <v>49</v>
      </c>
      <c r="E10" s="87"/>
      <c r="F10" s="50">
        <f>E10*D10</f>
        <v>0</v>
      </c>
      <c r="G10"/>
      <c r="H10"/>
    </row>
    <row r="11" spans="1:8" outlineLevel="1">
      <c r="A11" s="39"/>
      <c r="B11" s="57"/>
      <c r="C11" s="28"/>
      <c r="D11" s="1"/>
      <c r="E11" s="87"/>
      <c r="G11"/>
      <c r="H11"/>
    </row>
    <row r="12" spans="1:8" outlineLevel="1">
      <c r="A12" s="39"/>
      <c r="B12" s="29"/>
      <c r="C12" s="28"/>
      <c r="D12" s="17"/>
      <c r="E12" s="87"/>
      <c r="G12"/>
      <c r="H12"/>
    </row>
    <row r="13" spans="1:8" ht="15.75" outlineLevel="1">
      <c r="A13" s="40" t="s">
        <v>0</v>
      </c>
      <c r="B13" s="30"/>
      <c r="C13" s="28"/>
      <c r="D13" s="17"/>
      <c r="E13" s="87"/>
      <c r="G13"/>
      <c r="H13"/>
    </row>
    <row r="14" spans="1:8" outlineLevel="1">
      <c r="A14" s="39"/>
      <c r="B14" s="29"/>
      <c r="C14" s="28"/>
      <c r="D14" s="17"/>
      <c r="E14" s="87"/>
      <c r="G14"/>
      <c r="H14"/>
    </row>
    <row r="15" spans="1:8" ht="38.25" outlineLevel="2">
      <c r="A15" s="39" t="s">
        <v>29</v>
      </c>
      <c r="B15" s="57" t="s">
        <v>12</v>
      </c>
      <c r="C15" s="28" t="s">
        <v>78</v>
      </c>
      <c r="D15" s="17">
        <v>14</v>
      </c>
      <c r="E15" s="87"/>
      <c r="F15" s="50">
        <f>E15*D15</f>
        <v>0</v>
      </c>
      <c r="G15"/>
      <c r="H15"/>
    </row>
    <row r="16" spans="1:8" outlineLevel="1">
      <c r="A16" s="39"/>
      <c r="B16" s="29"/>
      <c r="C16" s="28"/>
      <c r="D16" s="17"/>
      <c r="E16" s="87"/>
      <c r="G16"/>
      <c r="H16"/>
    </row>
    <row r="17" spans="1:8" ht="51" outlineLevel="2">
      <c r="A17" s="39" t="s">
        <v>25</v>
      </c>
      <c r="B17" s="57" t="s">
        <v>357</v>
      </c>
      <c r="C17" s="28" t="s">
        <v>11</v>
      </c>
      <c r="D17" s="17">
        <v>16</v>
      </c>
      <c r="E17" s="87"/>
      <c r="F17" s="50">
        <f>E17*D17</f>
        <v>0</v>
      </c>
      <c r="G17"/>
      <c r="H17"/>
    </row>
    <row r="18" spans="1:8" outlineLevel="2">
      <c r="A18" s="39"/>
      <c r="B18" s="57"/>
      <c r="C18" s="28"/>
      <c r="D18" s="17"/>
      <c r="E18" s="87"/>
      <c r="G18"/>
      <c r="H18"/>
    </row>
    <row r="19" spans="1:8" ht="51" outlineLevel="2">
      <c r="A19" s="39" t="s">
        <v>1</v>
      </c>
      <c r="B19" s="57" t="s">
        <v>370</v>
      </c>
      <c r="C19" s="28" t="s">
        <v>11</v>
      </c>
      <c r="D19" s="17">
        <v>15</v>
      </c>
      <c r="E19" s="87"/>
      <c r="F19" s="50">
        <f>E19*D19</f>
        <v>0</v>
      </c>
      <c r="G19"/>
      <c r="H19"/>
    </row>
    <row r="20" spans="1:8" outlineLevel="2">
      <c r="A20" s="39"/>
      <c r="B20" s="57"/>
      <c r="C20" s="28"/>
      <c r="D20" s="17"/>
      <c r="E20" s="87"/>
      <c r="G20"/>
      <c r="H20"/>
    </row>
    <row r="21" spans="1:8" ht="38.25" outlineLevel="2">
      <c r="A21" s="39" t="s">
        <v>359</v>
      </c>
      <c r="B21" s="57" t="s">
        <v>371</v>
      </c>
      <c r="C21" s="28" t="s">
        <v>11</v>
      </c>
      <c r="D21" s="17">
        <v>140</v>
      </c>
      <c r="E21" s="87"/>
      <c r="F21" s="50">
        <f>E21*D21</f>
        <v>0</v>
      </c>
      <c r="G21"/>
      <c r="H21"/>
    </row>
    <row r="22" spans="1:8" outlineLevel="1">
      <c r="A22" s="39"/>
      <c r="B22" s="29"/>
      <c r="C22" s="28"/>
      <c r="D22" s="17"/>
      <c r="E22" s="87"/>
      <c r="G22"/>
      <c r="H22"/>
    </row>
    <row r="23" spans="1:8" ht="119.25" customHeight="1" outlineLevel="2">
      <c r="A23" s="39" t="s">
        <v>361</v>
      </c>
      <c r="B23" s="57" t="s">
        <v>378</v>
      </c>
      <c r="C23" s="28" t="s">
        <v>10</v>
      </c>
      <c r="D23" s="17">
        <v>6</v>
      </c>
      <c r="E23" s="87"/>
      <c r="F23" s="50">
        <f>E23*D23</f>
        <v>0</v>
      </c>
      <c r="G23"/>
      <c r="H23"/>
    </row>
    <row r="24" spans="1:8" outlineLevel="2">
      <c r="A24" s="39"/>
      <c r="B24" s="29"/>
      <c r="C24" s="28"/>
      <c r="D24" s="17"/>
      <c r="E24" s="87"/>
      <c r="G24"/>
      <c r="H24"/>
    </row>
    <row r="25" spans="1:8" ht="80.25" customHeight="1" outlineLevel="2">
      <c r="A25" s="39" t="s">
        <v>363</v>
      </c>
      <c r="B25" s="57" t="s">
        <v>360</v>
      </c>
      <c r="C25" s="28" t="s">
        <v>10</v>
      </c>
      <c r="D25" s="17">
        <v>5</v>
      </c>
      <c r="E25" s="87"/>
      <c r="F25" s="50">
        <f>E25*D25</f>
        <v>0</v>
      </c>
      <c r="G25"/>
      <c r="H25"/>
    </row>
    <row r="26" spans="1:8" outlineLevel="2">
      <c r="A26" s="39"/>
      <c r="B26" s="29"/>
      <c r="C26" s="28"/>
      <c r="D26" s="17"/>
      <c r="E26" s="87"/>
      <c r="G26"/>
      <c r="H26"/>
    </row>
    <row r="27" spans="1:8" outlineLevel="2">
      <c r="A27" s="39"/>
      <c r="B27" s="29"/>
      <c r="C27" s="28"/>
      <c r="D27" s="17"/>
      <c r="E27" s="87"/>
      <c r="G27"/>
      <c r="H27"/>
    </row>
    <row r="28" spans="1:8" ht="44.25" customHeight="1" outlineLevel="2">
      <c r="A28" s="39" t="s">
        <v>369</v>
      </c>
      <c r="B28" s="57" t="s">
        <v>362</v>
      </c>
      <c r="C28" s="28" t="s">
        <v>10</v>
      </c>
      <c r="D28" s="17">
        <v>1</v>
      </c>
      <c r="E28" s="87"/>
      <c r="F28" s="50">
        <f>E28*D28</f>
        <v>0</v>
      </c>
      <c r="G28"/>
      <c r="H28"/>
    </row>
    <row r="29" spans="1:8" outlineLevel="2">
      <c r="A29" s="39"/>
      <c r="B29" s="29"/>
      <c r="C29" s="28"/>
      <c r="D29" s="17"/>
      <c r="E29" s="87"/>
      <c r="G29"/>
      <c r="H29"/>
    </row>
    <row r="30" spans="1:8" s="2" customFormat="1" ht="15.75" hidden="1" outlineLevel="1">
      <c r="A30" s="40" t="s">
        <v>101</v>
      </c>
      <c r="B30" s="30"/>
      <c r="C30" s="31"/>
      <c r="D30" s="68"/>
      <c r="E30" s="50"/>
      <c r="F30" s="50"/>
    </row>
    <row r="31" spans="1:8" hidden="1" outlineLevel="1">
      <c r="A31" s="39"/>
      <c r="B31" s="29"/>
      <c r="C31" s="28"/>
      <c r="D31" s="67"/>
      <c r="G31"/>
      <c r="H31"/>
    </row>
    <row r="32" spans="1:8" ht="25.5" hidden="1" outlineLevel="2">
      <c r="A32" s="39" t="s">
        <v>102</v>
      </c>
      <c r="B32" s="29" t="s">
        <v>103</v>
      </c>
      <c r="C32" s="28" t="s">
        <v>82</v>
      </c>
      <c r="D32" s="67">
        <v>0</v>
      </c>
      <c r="E32" s="50">
        <v>0</v>
      </c>
      <c r="F32" s="50">
        <f>E32*D32</f>
        <v>0</v>
      </c>
      <c r="G32"/>
      <c r="H32"/>
    </row>
    <row r="33" spans="1:8" hidden="1" outlineLevel="2">
      <c r="A33" s="39"/>
      <c r="B33" s="29"/>
      <c r="C33" s="28"/>
      <c r="D33" s="67"/>
      <c r="G33"/>
      <c r="H33"/>
    </row>
    <row r="34" spans="1:8" ht="25.5" hidden="1" outlineLevel="2">
      <c r="A34" s="39" t="s">
        <v>104</v>
      </c>
      <c r="B34" s="29" t="s">
        <v>105</v>
      </c>
      <c r="C34" s="28" t="s">
        <v>82</v>
      </c>
      <c r="D34" s="67">
        <v>0</v>
      </c>
      <c r="E34" s="50">
        <v>0</v>
      </c>
      <c r="F34" s="50">
        <f>E34*D34</f>
        <v>0</v>
      </c>
      <c r="G34"/>
      <c r="H34"/>
    </row>
    <row r="35" spans="1:8" hidden="1" outlineLevel="2">
      <c r="A35" s="39"/>
      <c r="B35" s="29"/>
      <c r="C35" s="28"/>
      <c r="D35" s="67"/>
      <c r="G35"/>
      <c r="H35"/>
    </row>
    <row r="36" spans="1:8" ht="38.25" hidden="1" outlineLevel="2">
      <c r="A36" s="39" t="s">
        <v>106</v>
      </c>
      <c r="B36" s="29" t="s">
        <v>107</v>
      </c>
      <c r="C36" s="28" t="s">
        <v>82</v>
      </c>
      <c r="D36" s="67">
        <v>0</v>
      </c>
      <c r="E36" s="50">
        <v>0</v>
      </c>
      <c r="F36" s="50">
        <f>E36*D36</f>
        <v>0</v>
      </c>
      <c r="G36"/>
      <c r="H36"/>
    </row>
    <row r="37" spans="1:8" hidden="1" outlineLevel="2">
      <c r="A37" s="39"/>
      <c r="B37" s="29"/>
      <c r="C37" s="28"/>
      <c r="D37" s="67"/>
      <c r="G37"/>
      <c r="H37"/>
    </row>
    <row r="38" spans="1:8" ht="38.25" hidden="1" outlineLevel="2">
      <c r="A38" s="39" t="s">
        <v>108</v>
      </c>
      <c r="B38" s="29" t="s">
        <v>109</v>
      </c>
      <c r="C38" s="28" t="s">
        <v>82</v>
      </c>
      <c r="D38" s="67">
        <v>0</v>
      </c>
      <c r="E38" s="50">
        <v>0</v>
      </c>
      <c r="F38" s="50">
        <f>E38*D38</f>
        <v>0</v>
      </c>
      <c r="G38"/>
      <c r="H38"/>
    </row>
    <row r="39" spans="1:8" hidden="1" outlineLevel="2">
      <c r="A39" s="39"/>
      <c r="B39" s="29"/>
      <c r="C39" s="28"/>
      <c r="D39" s="67"/>
      <c r="G39"/>
      <c r="H39"/>
    </row>
    <row r="40" spans="1:8" ht="38.25" hidden="1" outlineLevel="2">
      <c r="A40" s="39" t="s">
        <v>110</v>
      </c>
      <c r="B40" s="29" t="s">
        <v>111</v>
      </c>
      <c r="C40" s="28" t="s">
        <v>82</v>
      </c>
      <c r="D40" s="67">
        <v>0</v>
      </c>
      <c r="E40" s="50">
        <v>0</v>
      </c>
      <c r="F40" s="50">
        <f>E40*D40</f>
        <v>0</v>
      </c>
      <c r="G40"/>
      <c r="H40"/>
    </row>
    <row r="41" spans="1:8" hidden="1" outlineLevel="2">
      <c r="A41" s="39"/>
      <c r="B41" s="29"/>
      <c r="C41" s="28"/>
      <c r="D41" s="67"/>
      <c r="G41"/>
      <c r="H41"/>
    </row>
    <row r="42" spans="1:8" ht="38.25" hidden="1" outlineLevel="2">
      <c r="A42" s="39" t="s">
        <v>112</v>
      </c>
      <c r="B42" s="29" t="s">
        <v>113</v>
      </c>
      <c r="C42" s="28" t="s">
        <v>82</v>
      </c>
      <c r="D42" s="67">
        <v>0</v>
      </c>
      <c r="E42" s="50">
        <v>0</v>
      </c>
      <c r="F42" s="50">
        <f>E42*D42</f>
        <v>0</v>
      </c>
      <c r="G42"/>
      <c r="H42"/>
    </row>
    <row r="43" spans="1:8" hidden="1" outlineLevel="2">
      <c r="A43" s="39"/>
      <c r="B43" s="29"/>
      <c r="C43" s="28"/>
      <c r="D43" s="67"/>
      <c r="G43"/>
      <c r="H43"/>
    </row>
    <row r="44" spans="1:8" ht="38.25" hidden="1" outlineLevel="2">
      <c r="A44" s="39" t="s">
        <v>114</v>
      </c>
      <c r="B44" s="29" t="s">
        <v>115</v>
      </c>
      <c r="C44" s="28" t="s">
        <v>82</v>
      </c>
      <c r="D44" s="67">
        <v>0</v>
      </c>
      <c r="E44" s="50">
        <v>0</v>
      </c>
      <c r="F44" s="50">
        <f>E44*D44</f>
        <v>0</v>
      </c>
      <c r="G44"/>
      <c r="H44"/>
    </row>
    <row r="45" spans="1:8" hidden="1" outlineLevel="2">
      <c r="A45" s="39"/>
      <c r="B45" s="29"/>
      <c r="C45" s="28"/>
      <c r="D45" s="67"/>
      <c r="G45"/>
      <c r="H45"/>
    </row>
    <row r="46" spans="1:8" ht="51" hidden="1" outlineLevel="2">
      <c r="A46" s="39" t="s">
        <v>116</v>
      </c>
      <c r="B46" s="29" t="s">
        <v>117</v>
      </c>
      <c r="C46" s="28" t="s">
        <v>82</v>
      </c>
      <c r="D46" s="67">
        <v>0</v>
      </c>
      <c r="E46" s="50">
        <v>0</v>
      </c>
      <c r="F46" s="50">
        <f>E46*D46</f>
        <v>0</v>
      </c>
      <c r="G46"/>
      <c r="H46"/>
    </row>
    <row r="47" spans="1:8" hidden="1" outlineLevel="2">
      <c r="A47" s="39"/>
      <c r="B47" s="29"/>
      <c r="C47" s="28"/>
      <c r="D47" s="67"/>
      <c r="G47"/>
      <c r="H47"/>
    </row>
    <row r="48" spans="1:8" ht="38.25" hidden="1" outlineLevel="2">
      <c r="A48" s="39" t="s">
        <v>118</v>
      </c>
      <c r="B48" s="29" t="s">
        <v>119</v>
      </c>
      <c r="C48" s="28" t="s">
        <v>82</v>
      </c>
      <c r="D48" s="67">
        <v>0</v>
      </c>
      <c r="E48" s="50">
        <v>0</v>
      </c>
      <c r="F48" s="50">
        <f>E48*D48</f>
        <v>0</v>
      </c>
      <c r="G48"/>
      <c r="H48"/>
    </row>
    <row r="49" spans="1:8" hidden="1" outlineLevel="1" collapsed="1">
      <c r="A49" s="39"/>
      <c r="B49" s="29"/>
      <c r="C49" s="28"/>
      <c r="D49" s="67"/>
      <c r="G49"/>
      <c r="H49"/>
    </row>
    <row r="50" spans="1:8">
      <c r="A50" s="39" t="s">
        <v>79</v>
      </c>
      <c r="B50" s="29"/>
      <c r="C50" s="28"/>
      <c r="D50" s="17"/>
      <c r="G50"/>
      <c r="H50"/>
    </row>
    <row r="51" spans="1:8" s="2" customFormat="1" ht="15.75" hidden="1" outlineLevel="1">
      <c r="A51" s="40" t="s">
        <v>120</v>
      </c>
      <c r="B51" s="30"/>
      <c r="C51" s="31"/>
      <c r="D51" s="32"/>
      <c r="E51" s="50"/>
      <c r="F51" s="50"/>
    </row>
    <row r="52" spans="1:8" hidden="1" outlineLevel="1">
      <c r="A52" s="39"/>
      <c r="B52" s="29"/>
      <c r="C52" s="28"/>
      <c r="D52" s="17"/>
      <c r="G52"/>
      <c r="H52"/>
    </row>
    <row r="53" spans="1:8" ht="25.5" hidden="1" outlineLevel="2">
      <c r="A53" s="39" t="s">
        <v>121</v>
      </c>
      <c r="B53" s="29" t="s">
        <v>123</v>
      </c>
      <c r="C53" s="28" t="s">
        <v>122</v>
      </c>
      <c r="D53" s="17">
        <v>0</v>
      </c>
      <c r="E53" s="50">
        <v>0</v>
      </c>
      <c r="F53" s="50">
        <f>E53*D53</f>
        <v>0</v>
      </c>
      <c r="G53"/>
      <c r="H53"/>
    </row>
    <row r="54" spans="1:8" hidden="1" outlineLevel="2">
      <c r="A54" s="39"/>
      <c r="B54" s="29"/>
      <c r="C54" s="28"/>
      <c r="D54" s="17"/>
      <c r="G54"/>
      <c r="H54"/>
    </row>
    <row r="55" spans="1:8" ht="25.5" hidden="1" outlineLevel="2">
      <c r="A55" s="39" t="s">
        <v>124</v>
      </c>
      <c r="B55" s="29" t="s">
        <v>125</v>
      </c>
      <c r="C55" s="28" t="s">
        <v>122</v>
      </c>
      <c r="D55" s="17">
        <v>0</v>
      </c>
      <c r="E55" s="50">
        <v>0</v>
      </c>
      <c r="F55" s="50">
        <f>E55*D55</f>
        <v>0</v>
      </c>
      <c r="G55"/>
      <c r="H55"/>
    </row>
    <row r="56" spans="1:8" hidden="1" outlineLevel="2">
      <c r="A56" s="39"/>
      <c r="B56" s="29"/>
      <c r="C56" s="28"/>
      <c r="D56" s="17"/>
      <c r="G56"/>
      <c r="H56"/>
    </row>
    <row r="57" spans="1:8" ht="25.5" hidden="1" outlineLevel="2">
      <c r="A57" s="39" t="s">
        <v>126</v>
      </c>
      <c r="B57" s="29" t="s">
        <v>127</v>
      </c>
      <c r="C57" s="28" t="s">
        <v>122</v>
      </c>
      <c r="D57" s="17">
        <v>0</v>
      </c>
      <c r="E57" s="50">
        <v>0</v>
      </c>
      <c r="F57" s="50">
        <f>E57*D57</f>
        <v>0</v>
      </c>
      <c r="G57"/>
      <c r="H57"/>
    </row>
    <row r="58" spans="1:8" hidden="1" outlineLevel="2">
      <c r="A58" s="39"/>
      <c r="B58" s="29"/>
      <c r="C58" s="28"/>
      <c r="D58" s="17"/>
      <c r="G58"/>
      <c r="H58"/>
    </row>
    <row r="59" spans="1:8" ht="25.5" hidden="1" outlineLevel="2">
      <c r="A59" s="39" t="s">
        <v>128</v>
      </c>
      <c r="B59" s="29" t="s">
        <v>129</v>
      </c>
      <c r="C59" s="28" t="s">
        <v>122</v>
      </c>
      <c r="D59" s="17">
        <v>0</v>
      </c>
      <c r="E59" s="50">
        <v>0</v>
      </c>
      <c r="F59" s="50">
        <f>E59*D59</f>
        <v>0</v>
      </c>
      <c r="G59"/>
      <c r="H59"/>
    </row>
    <row r="60" spans="1:8" hidden="1" outlineLevel="2">
      <c r="A60" s="39"/>
      <c r="B60" s="29"/>
      <c r="C60" s="28"/>
      <c r="D60" s="17"/>
      <c r="G60"/>
      <c r="H60"/>
    </row>
    <row r="61" spans="1:8" ht="25.5" hidden="1" outlineLevel="2">
      <c r="A61" s="39" t="s">
        <v>130</v>
      </c>
      <c r="B61" s="29" t="s">
        <v>131</v>
      </c>
      <c r="C61" s="28" t="s">
        <v>122</v>
      </c>
      <c r="D61" s="17">
        <v>0</v>
      </c>
      <c r="E61" s="50">
        <v>0</v>
      </c>
      <c r="F61" s="50">
        <f>E61*D61</f>
        <v>0</v>
      </c>
      <c r="G61"/>
      <c r="H61"/>
    </row>
    <row r="62" spans="1:8" hidden="1" outlineLevel="2">
      <c r="A62" s="39"/>
      <c r="B62" s="29"/>
      <c r="C62" s="28"/>
      <c r="D62" s="17"/>
      <c r="G62"/>
      <c r="H62"/>
    </row>
    <row r="63" spans="1:8" ht="25.5" hidden="1" outlineLevel="2">
      <c r="A63" s="39" t="s">
        <v>132</v>
      </c>
      <c r="B63" s="29" t="s">
        <v>133</v>
      </c>
      <c r="C63" s="28" t="s">
        <v>122</v>
      </c>
      <c r="D63" s="17">
        <v>0</v>
      </c>
      <c r="E63" s="50">
        <v>0</v>
      </c>
      <c r="F63" s="50">
        <f>E63*D63</f>
        <v>0</v>
      </c>
      <c r="G63"/>
      <c r="H63"/>
    </row>
    <row r="64" spans="1:8" hidden="1" outlineLevel="2">
      <c r="A64" s="39"/>
      <c r="B64" s="29"/>
      <c r="C64" s="28"/>
      <c r="D64" s="17"/>
      <c r="G64"/>
      <c r="H64"/>
    </row>
    <row r="65" spans="1:8" ht="25.5" hidden="1" outlineLevel="2">
      <c r="A65" s="39" t="s">
        <v>134</v>
      </c>
      <c r="B65" s="29" t="s">
        <v>135</v>
      </c>
      <c r="C65" s="28" t="s">
        <v>122</v>
      </c>
      <c r="D65" s="17">
        <v>0</v>
      </c>
      <c r="E65" s="50">
        <v>0</v>
      </c>
      <c r="F65" s="50">
        <f>E65*D65</f>
        <v>0</v>
      </c>
      <c r="G65"/>
      <c r="H65"/>
    </row>
    <row r="66" spans="1:8" hidden="1" outlineLevel="2">
      <c r="A66" s="39"/>
      <c r="B66" s="29"/>
      <c r="C66" s="28"/>
      <c r="D66" s="17"/>
      <c r="G66"/>
      <c r="H66"/>
    </row>
    <row r="67" spans="1:8" ht="25.5" hidden="1" outlineLevel="2">
      <c r="A67" s="39" t="s">
        <v>136</v>
      </c>
      <c r="B67" s="29" t="s">
        <v>137</v>
      </c>
      <c r="C67" s="28" t="s">
        <v>122</v>
      </c>
      <c r="D67" s="17">
        <v>0</v>
      </c>
      <c r="E67" s="50">
        <v>0</v>
      </c>
      <c r="F67" s="50">
        <f>E67*D67</f>
        <v>0</v>
      </c>
      <c r="G67"/>
      <c r="H67"/>
    </row>
    <row r="68" spans="1:8" hidden="1" outlineLevel="2">
      <c r="A68" s="39"/>
      <c r="B68" s="29"/>
      <c r="C68" s="28"/>
      <c r="D68" s="17"/>
      <c r="G68"/>
      <c r="H68"/>
    </row>
    <row r="69" spans="1:8" ht="25.5" hidden="1" outlineLevel="2">
      <c r="A69" s="39" t="s">
        <v>138</v>
      </c>
      <c r="B69" s="29" t="s">
        <v>139</v>
      </c>
      <c r="C69" s="28" t="s">
        <v>122</v>
      </c>
      <c r="D69" s="17">
        <v>0</v>
      </c>
      <c r="E69" s="50">
        <v>0</v>
      </c>
      <c r="F69" s="50">
        <f>E69*D69</f>
        <v>0</v>
      </c>
      <c r="G69"/>
      <c r="H69"/>
    </row>
    <row r="70" spans="1:8" hidden="1" outlineLevel="2">
      <c r="A70" s="39"/>
      <c r="B70" s="29"/>
      <c r="C70" s="28"/>
      <c r="D70" s="17"/>
      <c r="G70"/>
      <c r="H70"/>
    </row>
    <row r="71" spans="1:8" ht="25.5" hidden="1" outlineLevel="2">
      <c r="A71" s="39" t="s">
        <v>140</v>
      </c>
      <c r="B71" s="29" t="s">
        <v>141</v>
      </c>
      <c r="C71" s="28" t="s">
        <v>122</v>
      </c>
      <c r="D71" s="17">
        <v>0</v>
      </c>
      <c r="E71" s="50">
        <v>0</v>
      </c>
      <c r="F71" s="50">
        <f>E71*D71</f>
        <v>0</v>
      </c>
      <c r="G71"/>
      <c r="H71"/>
    </row>
    <row r="72" spans="1:8" hidden="1" outlineLevel="2">
      <c r="A72" s="39"/>
      <c r="B72" s="29"/>
      <c r="C72" s="28"/>
      <c r="D72" s="17"/>
      <c r="G72"/>
      <c r="H72"/>
    </row>
    <row r="73" spans="1:8" ht="25.5" hidden="1" outlineLevel="2">
      <c r="A73" s="39" t="s">
        <v>142</v>
      </c>
      <c r="B73" s="29" t="s">
        <v>143</v>
      </c>
      <c r="C73" s="28" t="s">
        <v>122</v>
      </c>
      <c r="D73" s="17">
        <v>0</v>
      </c>
      <c r="E73" s="50">
        <v>0</v>
      </c>
      <c r="F73" s="50">
        <f>E73*D73</f>
        <v>0</v>
      </c>
      <c r="G73"/>
      <c r="H73"/>
    </row>
    <row r="74" spans="1:8" hidden="1" outlineLevel="2">
      <c r="A74" s="39"/>
      <c r="B74" s="29"/>
      <c r="C74" s="28"/>
      <c r="D74" s="17"/>
      <c r="G74"/>
      <c r="H74"/>
    </row>
    <row r="75" spans="1:8" ht="25.5" hidden="1" outlineLevel="2">
      <c r="A75" s="39" t="s">
        <v>144</v>
      </c>
      <c r="B75" s="29" t="s">
        <v>145</v>
      </c>
      <c r="C75" s="28" t="s">
        <v>122</v>
      </c>
      <c r="D75" s="17">
        <v>0</v>
      </c>
      <c r="E75" s="50">
        <v>0</v>
      </c>
      <c r="F75" s="50">
        <f>E75*D75</f>
        <v>0</v>
      </c>
      <c r="G75"/>
      <c r="H75"/>
    </row>
    <row r="76" spans="1:8" hidden="1" outlineLevel="2">
      <c r="A76" s="39"/>
      <c r="B76" s="29"/>
      <c r="C76" s="28"/>
      <c r="D76" s="17"/>
      <c r="G76"/>
      <c r="H76"/>
    </row>
    <row r="77" spans="1:8" ht="25.5" hidden="1" outlineLevel="2">
      <c r="A77" s="39" t="s">
        <v>146</v>
      </c>
      <c r="B77" s="29" t="s">
        <v>147</v>
      </c>
      <c r="C77" s="28" t="s">
        <v>122</v>
      </c>
      <c r="D77" s="17">
        <v>0</v>
      </c>
      <c r="E77" s="50">
        <v>0</v>
      </c>
      <c r="F77" s="50">
        <f>E77*D77</f>
        <v>0</v>
      </c>
      <c r="G77"/>
      <c r="H77"/>
    </row>
    <row r="78" spans="1:8" hidden="1" outlineLevel="2">
      <c r="A78" s="39"/>
      <c r="B78" s="29"/>
      <c r="C78" s="28"/>
      <c r="D78" s="17"/>
      <c r="G78"/>
      <c r="H78"/>
    </row>
    <row r="79" spans="1:8" ht="25.5" hidden="1" outlineLevel="2">
      <c r="A79" s="39" t="s">
        <v>148</v>
      </c>
      <c r="B79" s="29" t="s">
        <v>149</v>
      </c>
      <c r="C79" s="28" t="s">
        <v>122</v>
      </c>
      <c r="D79" s="17">
        <v>0</v>
      </c>
      <c r="E79" s="50">
        <v>0</v>
      </c>
      <c r="F79" s="50">
        <f>E79*D79</f>
        <v>0</v>
      </c>
      <c r="G79"/>
      <c r="H79"/>
    </row>
    <row r="80" spans="1:8" hidden="1" outlineLevel="2">
      <c r="A80" s="39"/>
      <c r="B80" s="29"/>
      <c r="C80" s="28"/>
      <c r="D80" s="17"/>
      <c r="G80"/>
      <c r="H80"/>
    </row>
    <row r="81" spans="1:8" ht="25.5" hidden="1" outlineLevel="2">
      <c r="A81" s="39" t="s">
        <v>150</v>
      </c>
      <c r="B81" s="29" t="s">
        <v>151</v>
      </c>
      <c r="C81" s="28" t="s">
        <v>122</v>
      </c>
      <c r="D81" s="17">
        <v>0</v>
      </c>
      <c r="E81" s="50">
        <v>0</v>
      </c>
      <c r="F81" s="50">
        <f>E81*D81</f>
        <v>0</v>
      </c>
      <c r="G81"/>
      <c r="H81"/>
    </row>
    <row r="82" spans="1:8" hidden="1" outlineLevel="2">
      <c r="A82" s="39"/>
      <c r="B82" s="29"/>
      <c r="C82" s="28"/>
      <c r="D82" s="17"/>
      <c r="G82"/>
      <c r="H82"/>
    </row>
    <row r="83" spans="1:8" ht="25.5" hidden="1" outlineLevel="2">
      <c r="A83" s="39" t="s">
        <v>152</v>
      </c>
      <c r="B83" s="29" t="s">
        <v>153</v>
      </c>
      <c r="C83" s="28" t="s">
        <v>122</v>
      </c>
      <c r="D83" s="17">
        <v>0</v>
      </c>
      <c r="E83" s="50">
        <v>0</v>
      </c>
      <c r="F83" s="50">
        <f>E83*D83</f>
        <v>0</v>
      </c>
      <c r="G83"/>
      <c r="H83"/>
    </row>
    <row r="84" spans="1:8" hidden="1" outlineLevel="2">
      <c r="A84" s="39"/>
      <c r="B84" s="29"/>
      <c r="C84" s="28"/>
      <c r="D84" s="17"/>
      <c r="G84"/>
      <c r="H84"/>
    </row>
    <row r="85" spans="1:8" ht="25.5" hidden="1" outlineLevel="2">
      <c r="A85" s="39" t="s">
        <v>154</v>
      </c>
      <c r="B85" s="29" t="s">
        <v>155</v>
      </c>
      <c r="C85" s="28" t="s">
        <v>78</v>
      </c>
      <c r="D85" s="17">
        <v>0</v>
      </c>
      <c r="E85" s="50">
        <v>0</v>
      </c>
      <c r="F85" s="50">
        <f>E85*D85</f>
        <v>0</v>
      </c>
      <c r="G85"/>
      <c r="H85"/>
    </row>
    <row r="86" spans="1:8" hidden="1" outlineLevel="2">
      <c r="A86" s="39"/>
      <c r="B86" s="29"/>
      <c r="C86" s="28"/>
      <c r="D86" s="17"/>
      <c r="G86"/>
      <c r="H86"/>
    </row>
    <row r="87" spans="1:8" ht="25.5" hidden="1" outlineLevel="2">
      <c r="A87" s="39" t="s">
        <v>156</v>
      </c>
      <c r="B87" s="29" t="s">
        <v>157</v>
      </c>
      <c r="C87" s="28" t="s">
        <v>78</v>
      </c>
      <c r="D87" s="17">
        <v>0</v>
      </c>
      <c r="E87" s="50">
        <v>0</v>
      </c>
      <c r="F87" s="50">
        <f>E87*D87</f>
        <v>0</v>
      </c>
      <c r="G87"/>
      <c r="H87"/>
    </row>
    <row r="88" spans="1:8" hidden="1" outlineLevel="2">
      <c r="A88" s="39"/>
      <c r="B88" s="29"/>
      <c r="C88" s="28"/>
      <c r="D88" s="17"/>
      <c r="G88"/>
      <c r="H88"/>
    </row>
    <row r="89" spans="1:8" ht="25.5" hidden="1" outlineLevel="2">
      <c r="A89" s="39" t="s">
        <v>158</v>
      </c>
      <c r="B89" s="29" t="s">
        <v>159</v>
      </c>
      <c r="C89" s="28" t="s">
        <v>78</v>
      </c>
      <c r="D89" s="17">
        <v>0</v>
      </c>
      <c r="E89" s="50">
        <v>0</v>
      </c>
      <c r="F89" s="50">
        <f>E89*D89</f>
        <v>0</v>
      </c>
      <c r="G89"/>
      <c r="H89"/>
    </row>
    <row r="90" spans="1:8" hidden="1" outlineLevel="2">
      <c r="A90" s="39"/>
      <c r="B90" s="29"/>
      <c r="C90" s="28"/>
      <c r="D90" s="17"/>
      <c r="G90"/>
      <c r="H90"/>
    </row>
    <row r="91" spans="1:8" ht="25.5" hidden="1" outlineLevel="2">
      <c r="A91" s="39" t="s">
        <v>160</v>
      </c>
      <c r="B91" s="29" t="s">
        <v>199</v>
      </c>
      <c r="C91" s="28" t="s">
        <v>78</v>
      </c>
      <c r="D91" s="17">
        <v>0</v>
      </c>
      <c r="E91" s="50">
        <v>0</v>
      </c>
      <c r="F91" s="50">
        <f>E91*D91</f>
        <v>0</v>
      </c>
      <c r="G91"/>
      <c r="H91"/>
    </row>
    <row r="92" spans="1:8" hidden="1" outlineLevel="2">
      <c r="A92" s="39"/>
      <c r="B92" s="29"/>
      <c r="C92" s="28"/>
      <c r="D92" s="17"/>
      <c r="G92"/>
      <c r="H92"/>
    </row>
    <row r="93" spans="1:8" ht="25.5" hidden="1" outlineLevel="2">
      <c r="A93" s="39" t="s">
        <v>200</v>
      </c>
      <c r="B93" s="29" t="s">
        <v>201</v>
      </c>
      <c r="C93" s="28" t="s">
        <v>78</v>
      </c>
      <c r="D93" s="17">
        <v>0</v>
      </c>
      <c r="E93" s="50">
        <v>0</v>
      </c>
      <c r="F93" s="50">
        <f>E93*D93</f>
        <v>0</v>
      </c>
      <c r="G93"/>
      <c r="H93"/>
    </row>
    <row r="94" spans="1:8" hidden="1" outlineLevel="2">
      <c r="A94" s="39"/>
      <c r="B94" s="29"/>
      <c r="C94" s="28"/>
      <c r="D94" s="17"/>
      <c r="G94"/>
      <c r="H94"/>
    </row>
    <row r="95" spans="1:8" ht="25.5" hidden="1" outlineLevel="2">
      <c r="A95" s="39" t="s">
        <v>202</v>
      </c>
      <c r="B95" s="29" t="s">
        <v>203</v>
      </c>
      <c r="C95" s="28" t="s">
        <v>78</v>
      </c>
      <c r="D95" s="17">
        <v>0</v>
      </c>
      <c r="E95" s="50">
        <v>0</v>
      </c>
      <c r="F95" s="50">
        <f>E95*D95</f>
        <v>0</v>
      </c>
      <c r="G95"/>
      <c r="H95"/>
    </row>
    <row r="96" spans="1:8" hidden="1" outlineLevel="2">
      <c r="A96" s="39"/>
      <c r="B96" s="29"/>
      <c r="C96" s="28"/>
      <c r="D96" s="17"/>
      <c r="G96"/>
      <c r="H96"/>
    </row>
    <row r="97" spans="1:8" ht="25.5" hidden="1" outlineLevel="2">
      <c r="A97" s="39" t="s">
        <v>204</v>
      </c>
      <c r="B97" s="29" t="s">
        <v>205</v>
      </c>
      <c r="C97" s="28" t="s">
        <v>78</v>
      </c>
      <c r="D97" s="17">
        <v>0</v>
      </c>
      <c r="E97" s="50">
        <v>0</v>
      </c>
      <c r="F97" s="50">
        <f>E97*D97</f>
        <v>0</v>
      </c>
      <c r="G97"/>
      <c r="H97"/>
    </row>
    <row r="98" spans="1:8" hidden="1" outlineLevel="2">
      <c r="A98" s="39"/>
      <c r="B98" s="29"/>
      <c r="C98" s="28"/>
      <c r="D98" s="17"/>
      <c r="G98"/>
      <c r="H98"/>
    </row>
    <row r="99" spans="1:8" ht="25.5" hidden="1" outlineLevel="2">
      <c r="A99" s="39" t="s">
        <v>206</v>
      </c>
      <c r="B99" s="29" t="s">
        <v>207</v>
      </c>
      <c r="C99" s="28" t="s">
        <v>78</v>
      </c>
      <c r="D99" s="17">
        <v>0</v>
      </c>
      <c r="E99" s="50">
        <v>0</v>
      </c>
      <c r="F99" s="50">
        <f t="shared" ref="F99:F127" si="0">E99*D99</f>
        <v>0</v>
      </c>
      <c r="G99"/>
      <c r="H99"/>
    </row>
    <row r="100" spans="1:8" hidden="1" outlineLevel="2">
      <c r="A100" s="39"/>
      <c r="B100" s="29"/>
      <c r="C100" s="28"/>
      <c r="D100" s="17"/>
      <c r="G100"/>
      <c r="H100"/>
    </row>
    <row r="101" spans="1:8" hidden="1" outlineLevel="2">
      <c r="A101" s="39" t="s">
        <v>208</v>
      </c>
      <c r="B101" s="29" t="s">
        <v>209</v>
      </c>
      <c r="C101" s="28" t="s">
        <v>82</v>
      </c>
      <c r="D101" s="17">
        <v>0</v>
      </c>
      <c r="E101" s="50">
        <v>0</v>
      </c>
      <c r="F101" s="50">
        <f t="shared" si="0"/>
        <v>0</v>
      </c>
      <c r="G101"/>
      <c r="H101"/>
    </row>
    <row r="102" spans="1:8" hidden="1" outlineLevel="2">
      <c r="A102" s="39"/>
      <c r="B102" s="29"/>
      <c r="C102" s="28"/>
      <c r="D102" s="17"/>
      <c r="G102"/>
      <c r="H102"/>
    </row>
    <row r="103" spans="1:8" hidden="1" outlineLevel="2">
      <c r="A103" s="39" t="s">
        <v>210</v>
      </c>
      <c r="B103" s="29" t="s">
        <v>211</v>
      </c>
      <c r="C103" s="28" t="s">
        <v>82</v>
      </c>
      <c r="D103" s="17">
        <v>0</v>
      </c>
      <c r="E103" s="50">
        <v>0</v>
      </c>
      <c r="F103" s="50">
        <f t="shared" si="0"/>
        <v>0</v>
      </c>
      <c r="G103"/>
      <c r="H103"/>
    </row>
    <row r="104" spans="1:8" hidden="1" outlineLevel="2">
      <c r="A104" s="39"/>
      <c r="B104" s="29"/>
      <c r="C104" s="28"/>
      <c r="D104" s="17"/>
      <c r="G104"/>
      <c r="H104"/>
    </row>
    <row r="105" spans="1:8" hidden="1" outlineLevel="2">
      <c r="A105" s="39" t="s">
        <v>212</v>
      </c>
      <c r="B105" s="29" t="s">
        <v>213</v>
      </c>
      <c r="C105" s="28" t="s">
        <v>122</v>
      </c>
      <c r="D105" s="17">
        <v>0</v>
      </c>
      <c r="E105" s="50">
        <v>0</v>
      </c>
      <c r="F105" s="50">
        <f t="shared" si="0"/>
        <v>0</v>
      </c>
      <c r="G105"/>
      <c r="H105"/>
    </row>
    <row r="106" spans="1:8" hidden="1" outlineLevel="2">
      <c r="A106" s="39"/>
      <c r="B106" s="29"/>
      <c r="C106" s="28"/>
      <c r="D106" s="17"/>
      <c r="G106"/>
      <c r="H106"/>
    </row>
    <row r="107" spans="1:8" ht="25.5" hidden="1" outlineLevel="2">
      <c r="A107" s="39" t="s">
        <v>214</v>
      </c>
      <c r="B107" s="29" t="s">
        <v>215</v>
      </c>
      <c r="C107" s="28" t="s">
        <v>122</v>
      </c>
      <c r="D107" s="17">
        <v>0</v>
      </c>
      <c r="E107" s="50">
        <v>0</v>
      </c>
      <c r="F107" s="50">
        <f t="shared" si="0"/>
        <v>0</v>
      </c>
      <c r="G107"/>
      <c r="H107"/>
    </row>
    <row r="108" spans="1:8" hidden="1" outlineLevel="2">
      <c r="A108" s="39"/>
      <c r="B108" s="29"/>
      <c r="C108" s="28"/>
      <c r="D108" s="17"/>
      <c r="G108"/>
      <c r="H108"/>
    </row>
    <row r="109" spans="1:8" ht="25.5" hidden="1" outlineLevel="2">
      <c r="A109" s="39" t="s">
        <v>216</v>
      </c>
      <c r="B109" s="29" t="s">
        <v>217</v>
      </c>
      <c r="C109" s="28" t="s">
        <v>122</v>
      </c>
      <c r="D109" s="17">
        <v>0</v>
      </c>
      <c r="E109" s="50">
        <v>0</v>
      </c>
      <c r="F109" s="50">
        <f t="shared" si="0"/>
        <v>0</v>
      </c>
      <c r="G109"/>
      <c r="H109"/>
    </row>
    <row r="110" spans="1:8" hidden="1" outlineLevel="2">
      <c r="A110" s="39"/>
      <c r="B110" s="29"/>
      <c r="C110" s="28"/>
      <c r="D110" s="17"/>
      <c r="G110"/>
      <c r="H110"/>
    </row>
    <row r="111" spans="1:8" ht="25.5" hidden="1" outlineLevel="2">
      <c r="A111" s="39" t="s">
        <v>218</v>
      </c>
      <c r="B111" s="29" t="s">
        <v>219</v>
      </c>
      <c r="C111" s="28" t="s">
        <v>122</v>
      </c>
      <c r="D111" s="17">
        <v>0</v>
      </c>
      <c r="E111" s="50">
        <v>0</v>
      </c>
      <c r="F111" s="50">
        <f t="shared" si="0"/>
        <v>0</v>
      </c>
      <c r="G111"/>
      <c r="H111"/>
    </row>
    <row r="112" spans="1:8" hidden="1" outlineLevel="2">
      <c r="A112" s="39"/>
      <c r="B112" s="29"/>
      <c r="C112" s="28"/>
      <c r="D112" s="17"/>
      <c r="G112"/>
      <c r="H112"/>
    </row>
    <row r="113" spans="1:8" ht="38.25" hidden="1" outlineLevel="2">
      <c r="A113" s="39" t="s">
        <v>220</v>
      </c>
      <c r="B113" s="29" t="s">
        <v>221</v>
      </c>
      <c r="C113" s="28" t="s">
        <v>122</v>
      </c>
      <c r="D113" s="17">
        <v>0</v>
      </c>
      <c r="E113" s="50">
        <v>0</v>
      </c>
      <c r="F113" s="50">
        <f t="shared" si="0"/>
        <v>0</v>
      </c>
      <c r="G113"/>
      <c r="H113"/>
    </row>
    <row r="114" spans="1:8" hidden="1" outlineLevel="2">
      <c r="A114" s="39"/>
      <c r="B114" s="29"/>
      <c r="C114" s="28"/>
      <c r="D114" s="17"/>
      <c r="G114"/>
      <c r="H114"/>
    </row>
    <row r="115" spans="1:8" ht="38.25" hidden="1" outlineLevel="2">
      <c r="A115" s="39" t="s">
        <v>222</v>
      </c>
      <c r="B115" s="29" t="s">
        <v>223</v>
      </c>
      <c r="C115" s="28" t="s">
        <v>122</v>
      </c>
      <c r="D115" s="17">
        <v>0</v>
      </c>
      <c r="E115" s="50">
        <v>0</v>
      </c>
      <c r="F115" s="50">
        <f t="shared" si="0"/>
        <v>0</v>
      </c>
      <c r="G115"/>
      <c r="H115"/>
    </row>
    <row r="116" spans="1:8" hidden="1" outlineLevel="2">
      <c r="A116" s="39"/>
      <c r="B116" s="29"/>
      <c r="C116" s="28"/>
      <c r="D116" s="17"/>
      <c r="G116"/>
      <c r="H116"/>
    </row>
    <row r="117" spans="1:8" ht="25.5" hidden="1" outlineLevel="2">
      <c r="A117" s="39" t="s">
        <v>224</v>
      </c>
      <c r="B117" s="29" t="s">
        <v>225</v>
      </c>
      <c r="C117" s="28" t="s">
        <v>78</v>
      </c>
      <c r="D117" s="17">
        <v>0</v>
      </c>
      <c r="E117" s="50">
        <v>0</v>
      </c>
      <c r="F117" s="50">
        <f t="shared" si="0"/>
        <v>0</v>
      </c>
      <c r="G117"/>
      <c r="H117"/>
    </row>
    <row r="118" spans="1:8" hidden="1" outlineLevel="2">
      <c r="A118" s="39"/>
      <c r="B118" s="29"/>
      <c r="C118" s="28"/>
      <c r="D118" s="17"/>
      <c r="G118"/>
      <c r="H118"/>
    </row>
    <row r="119" spans="1:8" ht="25.5" hidden="1" outlineLevel="2">
      <c r="A119" s="39" t="s">
        <v>226</v>
      </c>
      <c r="B119" s="29" t="s">
        <v>227</v>
      </c>
      <c r="C119" s="28" t="s">
        <v>78</v>
      </c>
      <c r="D119" s="17">
        <v>0</v>
      </c>
      <c r="E119" s="50">
        <v>0</v>
      </c>
      <c r="F119" s="50">
        <f t="shared" si="0"/>
        <v>0</v>
      </c>
      <c r="G119"/>
      <c r="H119"/>
    </row>
    <row r="120" spans="1:8" hidden="1" outlineLevel="2">
      <c r="A120" s="39"/>
      <c r="B120" s="29"/>
      <c r="C120" s="28"/>
      <c r="D120" s="17"/>
      <c r="G120"/>
      <c r="H120"/>
    </row>
    <row r="121" spans="1:8" ht="25.5" hidden="1" outlineLevel="2">
      <c r="A121" s="39" t="s">
        <v>228</v>
      </c>
      <c r="B121" s="29" t="s">
        <v>229</v>
      </c>
      <c r="C121" s="28" t="s">
        <v>78</v>
      </c>
      <c r="D121" s="17">
        <v>0</v>
      </c>
      <c r="E121" s="50">
        <v>0</v>
      </c>
      <c r="F121" s="50">
        <f t="shared" si="0"/>
        <v>0</v>
      </c>
      <c r="G121"/>
      <c r="H121"/>
    </row>
    <row r="122" spans="1:8" hidden="1" outlineLevel="2">
      <c r="A122" s="39"/>
      <c r="B122" s="29"/>
      <c r="C122" s="28"/>
      <c r="D122" s="17"/>
      <c r="G122"/>
      <c r="H122"/>
    </row>
    <row r="123" spans="1:8" ht="25.5" hidden="1" outlineLevel="2">
      <c r="A123" s="39" t="s">
        <v>230</v>
      </c>
      <c r="B123" s="29" t="s">
        <v>231</v>
      </c>
      <c r="C123" s="28" t="s">
        <v>78</v>
      </c>
      <c r="D123" s="17">
        <v>0</v>
      </c>
      <c r="E123" s="50">
        <v>0</v>
      </c>
      <c r="F123" s="50">
        <f t="shared" si="0"/>
        <v>0</v>
      </c>
      <c r="G123"/>
      <c r="H123"/>
    </row>
    <row r="124" spans="1:8" hidden="1" outlineLevel="2">
      <c r="A124" s="39"/>
      <c r="B124" s="29"/>
      <c r="C124" s="28"/>
      <c r="D124" s="17"/>
      <c r="G124"/>
      <c r="H124"/>
    </row>
    <row r="125" spans="1:8" ht="25.5" hidden="1" outlineLevel="2">
      <c r="A125" s="39" t="s">
        <v>232</v>
      </c>
      <c r="B125" s="29" t="s">
        <v>98</v>
      </c>
      <c r="C125" s="28" t="s">
        <v>78</v>
      </c>
      <c r="D125" s="17">
        <v>0</v>
      </c>
      <c r="E125" s="50">
        <v>0</v>
      </c>
      <c r="F125" s="50">
        <f t="shared" si="0"/>
        <v>0</v>
      </c>
      <c r="G125"/>
      <c r="H125"/>
    </row>
    <row r="126" spans="1:8" hidden="1" outlineLevel="2">
      <c r="A126" s="39"/>
      <c r="B126" s="29"/>
      <c r="C126" s="28"/>
      <c r="D126" s="17"/>
      <c r="G126"/>
      <c r="H126"/>
    </row>
    <row r="127" spans="1:8" ht="25.5" hidden="1" outlineLevel="2">
      <c r="A127" s="39" t="s">
        <v>99</v>
      </c>
      <c r="B127" s="29" t="s">
        <v>100</v>
      </c>
      <c r="C127" s="28" t="s">
        <v>78</v>
      </c>
      <c r="D127" s="17">
        <v>0</v>
      </c>
      <c r="E127" s="50">
        <v>0</v>
      </c>
      <c r="F127" s="50">
        <f t="shared" si="0"/>
        <v>0</v>
      </c>
      <c r="G127"/>
      <c r="H127"/>
    </row>
    <row r="128" spans="1:8" ht="13.5" hidden="1" outlineLevel="1" thickBot="1">
      <c r="A128" s="41"/>
      <c r="B128" s="34"/>
      <c r="C128" s="33"/>
      <c r="D128" s="25"/>
      <c r="E128" s="51"/>
      <c r="F128" s="51"/>
      <c r="G128"/>
      <c r="H128"/>
    </row>
    <row r="129" spans="5:6" ht="15.75" collapsed="1">
      <c r="E129" s="53" t="s">
        <v>2</v>
      </c>
      <c r="F129" s="53">
        <f>SUM(F6:F128)</f>
        <v>0</v>
      </c>
    </row>
  </sheetData>
  <sheetProtection password="CAF5" sheet="1"/>
  <phoneticPr fontId="0" type="noConversion"/>
  <pageMargins left="0.98425196850393704" right="0.55118110236220474" top="0.98425196850393704" bottom="0.59055118110236227" header="0.51181102362204722" footer="0.51181102362204722"/>
  <pageSetup paperSize="9" scale="93" orientation="portrait" r:id="rId1"/>
  <headerFooter alignWithMargins="0">
    <oddFooter>&amp;CStran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59"/>
  <sheetViews>
    <sheetView view="pageBreakPreview" zoomScale="110" zoomScaleNormal="100" zoomScaleSheetLayoutView="110" workbookViewId="0">
      <selection activeCell="E163" sqref="E163"/>
    </sheetView>
  </sheetViews>
  <sheetFormatPr defaultRowHeight="12.75" outlineLevelRow="2"/>
  <cols>
    <col min="1" max="1" width="8" style="107" customWidth="1"/>
    <col min="2" max="2" width="32.140625" style="89" customWidth="1"/>
    <col min="3" max="3" width="9.140625" style="90" customWidth="1"/>
    <col min="4" max="4" width="12" style="90" customWidth="1"/>
    <col min="5" max="5" width="13.140625" style="81" customWidth="1"/>
    <col min="6" max="6" width="15.7109375" style="81" customWidth="1"/>
    <col min="7" max="7" width="11.7109375" style="78" customWidth="1"/>
    <col min="8" max="16384" width="9.140625" style="78"/>
  </cols>
  <sheetData>
    <row r="2" spans="1:6" ht="15.75">
      <c r="A2" s="88" t="s">
        <v>13</v>
      </c>
    </row>
    <row r="4" spans="1:6" ht="15.75">
      <c r="A4" s="91">
        <v>4</v>
      </c>
      <c r="B4" s="92" t="s">
        <v>14</v>
      </c>
      <c r="D4" s="78"/>
    </row>
    <row r="5" spans="1:6" ht="16.5" thickBot="1">
      <c r="A5" s="91"/>
      <c r="B5" s="92"/>
      <c r="D5" s="78"/>
    </row>
    <row r="6" spans="1:6" ht="13.5" thickBot="1">
      <c r="A6" s="93" t="s">
        <v>97</v>
      </c>
      <c r="B6" s="94" t="s">
        <v>95</v>
      </c>
      <c r="C6" s="95" t="s">
        <v>96</v>
      </c>
      <c r="D6" s="96" t="s">
        <v>76</v>
      </c>
      <c r="E6" s="96" t="s">
        <v>73</v>
      </c>
      <c r="F6" s="96" t="s">
        <v>77</v>
      </c>
    </row>
    <row r="7" spans="1:6">
      <c r="A7" s="97"/>
      <c r="D7" s="78"/>
    </row>
    <row r="8" spans="1:6" ht="38.25" outlineLevel="1">
      <c r="A8" s="98" t="s">
        <v>4</v>
      </c>
      <c r="B8" s="99" t="s">
        <v>41</v>
      </c>
      <c r="C8" s="100" t="s">
        <v>11</v>
      </c>
      <c r="D8" s="78">
        <v>48</v>
      </c>
      <c r="E8" s="109"/>
      <c r="F8" s="81">
        <f>E8*D8</f>
        <v>0</v>
      </c>
    </row>
    <row r="9" spans="1:6" outlineLevel="1">
      <c r="A9" s="98"/>
      <c r="B9" s="101"/>
      <c r="C9" s="78"/>
      <c r="D9" s="78"/>
      <c r="E9" s="109"/>
    </row>
    <row r="10" spans="1:6" ht="63.75" outlineLevel="1">
      <c r="A10" s="98" t="s">
        <v>5</v>
      </c>
      <c r="B10" s="102" t="s">
        <v>351</v>
      </c>
      <c r="C10" s="100" t="s">
        <v>11</v>
      </c>
      <c r="D10" s="78">
        <v>210</v>
      </c>
      <c r="E10" s="109"/>
      <c r="F10" s="81">
        <f>E10*D10</f>
        <v>0</v>
      </c>
    </row>
    <row r="11" spans="1:6" outlineLevel="1">
      <c r="A11" s="98"/>
      <c r="B11" s="101"/>
      <c r="C11" s="78"/>
      <c r="D11" s="78"/>
      <c r="E11" s="109"/>
    </row>
    <row r="12" spans="1:6" ht="51" hidden="1" outlineLevel="2">
      <c r="A12" s="98" t="s">
        <v>42</v>
      </c>
      <c r="B12" s="101" t="s">
        <v>43</v>
      </c>
      <c r="C12" s="78" t="s">
        <v>80</v>
      </c>
      <c r="D12" s="78">
        <v>0</v>
      </c>
      <c r="F12" s="81">
        <f t="shared" ref="F12:F24" si="0">E12*D12</f>
        <v>0</v>
      </c>
    </row>
    <row r="13" spans="1:6" hidden="1" outlineLevel="2">
      <c r="A13" s="98"/>
      <c r="B13" s="101"/>
      <c r="C13" s="78"/>
      <c r="D13" s="78"/>
      <c r="F13" s="81">
        <f t="shared" si="0"/>
        <v>0</v>
      </c>
    </row>
    <row r="14" spans="1:6" ht="51" hidden="1" outlineLevel="2">
      <c r="A14" s="98" t="s">
        <v>44</v>
      </c>
      <c r="B14" s="101" t="s">
        <v>45</v>
      </c>
      <c r="C14" s="78" t="s">
        <v>80</v>
      </c>
      <c r="D14" s="78">
        <v>0</v>
      </c>
      <c r="F14" s="81">
        <f t="shared" si="0"/>
        <v>0</v>
      </c>
    </row>
    <row r="15" spans="1:6" hidden="1" outlineLevel="2">
      <c r="A15" s="98"/>
      <c r="B15" s="101"/>
      <c r="C15" s="78"/>
      <c r="D15" s="78"/>
      <c r="F15" s="81">
        <f t="shared" si="0"/>
        <v>0</v>
      </c>
    </row>
    <row r="16" spans="1:6" ht="51" hidden="1" outlineLevel="2">
      <c r="A16" s="98" t="s">
        <v>90</v>
      </c>
      <c r="B16" s="101" t="s">
        <v>91</v>
      </c>
      <c r="C16" s="78" t="s">
        <v>80</v>
      </c>
      <c r="D16" s="78">
        <v>0</v>
      </c>
      <c r="F16" s="81">
        <f t="shared" si="0"/>
        <v>0</v>
      </c>
    </row>
    <row r="17" spans="1:6" hidden="1" outlineLevel="2">
      <c r="A17" s="98"/>
      <c r="B17" s="101"/>
      <c r="C17" s="78"/>
      <c r="D17" s="78"/>
      <c r="F17" s="81">
        <f t="shared" si="0"/>
        <v>0</v>
      </c>
    </row>
    <row r="18" spans="1:6" ht="51" hidden="1" outlineLevel="2">
      <c r="A18" s="98" t="s">
        <v>92</v>
      </c>
      <c r="B18" s="101" t="s">
        <v>93</v>
      </c>
      <c r="C18" s="78" t="s">
        <v>80</v>
      </c>
      <c r="D18" s="78">
        <v>0</v>
      </c>
      <c r="F18" s="81">
        <f t="shared" si="0"/>
        <v>0</v>
      </c>
    </row>
    <row r="19" spans="1:6" hidden="1" outlineLevel="2">
      <c r="A19" s="98"/>
      <c r="B19" s="101"/>
      <c r="C19" s="78"/>
      <c r="D19" s="78"/>
      <c r="F19" s="81">
        <f t="shared" si="0"/>
        <v>0</v>
      </c>
    </row>
    <row r="20" spans="1:6" ht="51" hidden="1" outlineLevel="2">
      <c r="A20" s="98" t="s">
        <v>94</v>
      </c>
      <c r="B20" s="101" t="s">
        <v>46</v>
      </c>
      <c r="C20" s="78" t="s">
        <v>80</v>
      </c>
      <c r="D20" s="78">
        <v>0</v>
      </c>
      <c r="F20" s="81">
        <f t="shared" si="0"/>
        <v>0</v>
      </c>
    </row>
    <row r="21" spans="1:6" hidden="1" outlineLevel="2">
      <c r="A21" s="98"/>
      <c r="B21" s="101"/>
      <c r="C21" s="78"/>
      <c r="D21" s="78"/>
      <c r="F21" s="81">
        <f t="shared" si="0"/>
        <v>0</v>
      </c>
    </row>
    <row r="22" spans="1:6" ht="51" hidden="1" outlineLevel="2">
      <c r="A22" s="98" t="s">
        <v>47</v>
      </c>
      <c r="B22" s="101" t="s">
        <v>48</v>
      </c>
      <c r="C22" s="78" t="s">
        <v>80</v>
      </c>
      <c r="D22" s="78">
        <v>0</v>
      </c>
      <c r="F22" s="81">
        <f t="shared" si="0"/>
        <v>0</v>
      </c>
    </row>
    <row r="23" spans="1:6" hidden="1" outlineLevel="2">
      <c r="A23" s="98"/>
      <c r="B23" s="101"/>
      <c r="C23" s="78"/>
      <c r="D23" s="78"/>
      <c r="F23" s="81">
        <f t="shared" si="0"/>
        <v>0</v>
      </c>
    </row>
    <row r="24" spans="1:6" ht="51" hidden="1" outlineLevel="2">
      <c r="A24" s="98" t="s">
        <v>49</v>
      </c>
      <c r="B24" s="101" t="s">
        <v>50</v>
      </c>
      <c r="C24" s="78" t="s">
        <v>80</v>
      </c>
      <c r="D24" s="78">
        <v>0</v>
      </c>
      <c r="F24" s="81">
        <f t="shared" si="0"/>
        <v>0</v>
      </c>
    </row>
    <row r="25" spans="1:6" hidden="1" outlineLevel="2">
      <c r="A25" s="98"/>
      <c r="B25" s="101"/>
      <c r="C25" s="78"/>
      <c r="D25" s="78"/>
    </row>
    <row r="26" spans="1:6" ht="51" hidden="1" outlineLevel="2">
      <c r="A26" s="98" t="s">
        <v>51</v>
      </c>
      <c r="B26" s="101" t="s">
        <v>52</v>
      </c>
      <c r="C26" s="78" t="s">
        <v>80</v>
      </c>
      <c r="D26" s="78">
        <v>0</v>
      </c>
      <c r="F26" s="81">
        <f t="shared" ref="F26:F36" si="1">E26*D26</f>
        <v>0</v>
      </c>
    </row>
    <row r="27" spans="1:6" hidden="1" outlineLevel="2">
      <c r="A27" s="98"/>
      <c r="B27" s="101"/>
      <c r="C27" s="78"/>
      <c r="D27" s="78"/>
    </row>
    <row r="28" spans="1:6" ht="51" hidden="1" outlineLevel="2">
      <c r="A28" s="98" t="s">
        <v>53</v>
      </c>
      <c r="B28" s="101" t="s">
        <v>54</v>
      </c>
      <c r="C28" s="78" t="s">
        <v>80</v>
      </c>
      <c r="D28" s="78">
        <v>0</v>
      </c>
      <c r="F28" s="81">
        <f t="shared" si="1"/>
        <v>0</v>
      </c>
    </row>
    <row r="29" spans="1:6" hidden="1" outlineLevel="2">
      <c r="A29" s="98"/>
      <c r="B29" s="101"/>
      <c r="C29" s="78"/>
      <c r="D29" s="78"/>
    </row>
    <row r="30" spans="1:6" ht="51" hidden="1" outlineLevel="2">
      <c r="A30" s="98" t="s">
        <v>55</v>
      </c>
      <c r="B30" s="101" t="s">
        <v>56</v>
      </c>
      <c r="C30" s="78" t="s">
        <v>80</v>
      </c>
      <c r="D30" s="78">
        <v>0</v>
      </c>
      <c r="F30" s="81">
        <f t="shared" si="1"/>
        <v>0</v>
      </c>
    </row>
    <row r="31" spans="1:6" hidden="1" outlineLevel="2">
      <c r="A31" s="98"/>
      <c r="B31" s="101"/>
      <c r="C31" s="78"/>
      <c r="D31" s="78"/>
    </row>
    <row r="32" spans="1:6" ht="51" hidden="1" outlineLevel="2">
      <c r="A32" s="98" t="s">
        <v>57</v>
      </c>
      <c r="B32" s="101" t="s">
        <v>58</v>
      </c>
      <c r="C32" s="78" t="s">
        <v>80</v>
      </c>
      <c r="D32" s="78">
        <v>0</v>
      </c>
      <c r="F32" s="81">
        <f t="shared" si="1"/>
        <v>0</v>
      </c>
    </row>
    <row r="33" spans="1:6" hidden="1" outlineLevel="2">
      <c r="A33" s="98"/>
      <c r="B33" s="101"/>
      <c r="C33" s="78"/>
      <c r="D33" s="78"/>
    </row>
    <row r="34" spans="1:6" ht="51" hidden="1" outlineLevel="2">
      <c r="A34" s="98" t="s">
        <v>59</v>
      </c>
      <c r="B34" s="101" t="s">
        <v>60</v>
      </c>
      <c r="C34" s="78" t="s">
        <v>80</v>
      </c>
      <c r="D34" s="78">
        <v>0</v>
      </c>
      <c r="F34" s="81">
        <f t="shared" si="1"/>
        <v>0</v>
      </c>
    </row>
    <row r="35" spans="1:6" hidden="1" outlineLevel="2">
      <c r="A35" s="98"/>
      <c r="B35" s="101"/>
      <c r="C35" s="78"/>
      <c r="D35" s="78"/>
    </row>
    <row r="36" spans="1:6" ht="51" hidden="1" outlineLevel="2">
      <c r="A36" s="98" t="s">
        <v>61</v>
      </c>
      <c r="B36" s="101" t="s">
        <v>62</v>
      </c>
      <c r="C36" s="78" t="s">
        <v>80</v>
      </c>
      <c r="D36" s="78">
        <v>0</v>
      </c>
      <c r="F36" s="81">
        <f t="shared" si="1"/>
        <v>0</v>
      </c>
    </row>
    <row r="37" spans="1:6" hidden="1" outlineLevel="2">
      <c r="A37" s="98"/>
      <c r="B37" s="101"/>
      <c r="C37" s="78"/>
      <c r="D37" s="78"/>
    </row>
    <row r="38" spans="1:6" ht="38.25" hidden="1" outlineLevel="2">
      <c r="A38" s="98" t="s">
        <v>193</v>
      </c>
      <c r="B38" s="101" t="s">
        <v>194</v>
      </c>
      <c r="C38" s="78" t="s">
        <v>80</v>
      </c>
      <c r="D38" s="78">
        <v>0</v>
      </c>
      <c r="F38" s="81">
        <f>E38*D38</f>
        <v>0</v>
      </c>
    </row>
    <row r="39" spans="1:6" hidden="1" outlineLevel="2">
      <c r="A39" s="98"/>
      <c r="B39" s="101"/>
      <c r="C39" s="78"/>
      <c r="D39" s="78"/>
    </row>
    <row r="40" spans="1:6" ht="38.25" hidden="1" outlineLevel="2">
      <c r="A40" s="98" t="s">
        <v>195</v>
      </c>
      <c r="B40" s="101" t="s">
        <v>196</v>
      </c>
      <c r="C40" s="78" t="s">
        <v>80</v>
      </c>
      <c r="D40" s="78">
        <v>0</v>
      </c>
      <c r="F40" s="81">
        <f>E40*D40</f>
        <v>0</v>
      </c>
    </row>
    <row r="41" spans="1:6" hidden="1" outlineLevel="2">
      <c r="A41" s="98"/>
      <c r="B41" s="101"/>
      <c r="C41" s="78"/>
      <c r="D41" s="78"/>
    </row>
    <row r="42" spans="1:6" ht="38.25" hidden="1" outlineLevel="2">
      <c r="A42" s="98" t="s">
        <v>197</v>
      </c>
      <c r="B42" s="101" t="s">
        <v>198</v>
      </c>
      <c r="C42" s="78" t="s">
        <v>80</v>
      </c>
      <c r="D42" s="78">
        <v>0</v>
      </c>
      <c r="F42" s="81">
        <f>E42*D42</f>
        <v>0</v>
      </c>
    </row>
    <row r="43" spans="1:6" hidden="1" outlineLevel="2">
      <c r="A43" s="98"/>
      <c r="B43" s="101"/>
      <c r="C43" s="78"/>
      <c r="D43" s="78"/>
    </row>
    <row r="44" spans="1:6" ht="38.25" hidden="1" outlineLevel="2">
      <c r="A44" s="98" t="s">
        <v>171</v>
      </c>
      <c r="B44" s="101" t="s">
        <v>172</v>
      </c>
      <c r="C44" s="78" t="s">
        <v>80</v>
      </c>
      <c r="D44" s="78">
        <v>0</v>
      </c>
      <c r="F44" s="81">
        <f>E44*D44</f>
        <v>0</v>
      </c>
    </row>
    <row r="45" spans="1:6" hidden="1" outlineLevel="2">
      <c r="A45" s="98"/>
      <c r="B45" s="101"/>
      <c r="C45" s="78"/>
      <c r="D45" s="78"/>
    </row>
    <row r="46" spans="1:6" ht="38.25" hidden="1" outlineLevel="2">
      <c r="A46" s="98" t="s">
        <v>173</v>
      </c>
      <c r="B46" s="101" t="s">
        <v>174</v>
      </c>
      <c r="C46" s="78" t="s">
        <v>80</v>
      </c>
      <c r="D46" s="78">
        <v>0</v>
      </c>
      <c r="F46" s="81">
        <f t="shared" ref="F46:F54" si="2">E46*D46</f>
        <v>0</v>
      </c>
    </row>
    <row r="47" spans="1:6" hidden="1" outlineLevel="2">
      <c r="A47" s="98"/>
      <c r="B47" s="101"/>
      <c r="C47" s="78"/>
      <c r="D47" s="78"/>
    </row>
    <row r="48" spans="1:6" ht="38.25" hidden="1" outlineLevel="2">
      <c r="A48" s="98" t="s">
        <v>175</v>
      </c>
      <c r="B48" s="101" t="s">
        <v>176</v>
      </c>
      <c r="C48" s="78" t="s">
        <v>80</v>
      </c>
      <c r="D48" s="78">
        <v>0</v>
      </c>
      <c r="F48" s="81">
        <f t="shared" si="2"/>
        <v>0</v>
      </c>
    </row>
    <row r="49" spans="1:6" hidden="1" outlineLevel="2">
      <c r="A49" s="98"/>
      <c r="B49" s="101"/>
      <c r="C49" s="78"/>
      <c r="D49" s="78"/>
    </row>
    <row r="50" spans="1:6" ht="38.25" hidden="1" outlineLevel="2">
      <c r="A50" s="98" t="s">
        <v>177</v>
      </c>
      <c r="B50" s="101" t="s">
        <v>178</v>
      </c>
      <c r="C50" s="78" t="s">
        <v>80</v>
      </c>
      <c r="D50" s="78">
        <v>0</v>
      </c>
      <c r="F50" s="81">
        <f t="shared" si="2"/>
        <v>0</v>
      </c>
    </row>
    <row r="51" spans="1:6" hidden="1" outlineLevel="2">
      <c r="A51" s="98"/>
      <c r="B51" s="101"/>
      <c r="C51" s="78"/>
      <c r="D51" s="78"/>
    </row>
    <row r="52" spans="1:6" ht="38.25" hidden="1" outlineLevel="2">
      <c r="A52" s="98" t="s">
        <v>179</v>
      </c>
      <c r="B52" s="101" t="s">
        <v>180</v>
      </c>
      <c r="C52" s="78" t="s">
        <v>80</v>
      </c>
      <c r="D52" s="78">
        <v>0</v>
      </c>
      <c r="F52" s="81">
        <f t="shared" si="2"/>
        <v>0</v>
      </c>
    </row>
    <row r="53" spans="1:6" hidden="1" outlineLevel="2">
      <c r="A53" s="98"/>
      <c r="B53" s="101"/>
      <c r="C53" s="78"/>
      <c r="D53" s="78"/>
    </row>
    <row r="54" spans="1:6" ht="38.25" hidden="1" outlineLevel="2">
      <c r="A54" s="98" t="s">
        <v>181</v>
      </c>
      <c r="B54" s="101" t="s">
        <v>182</v>
      </c>
      <c r="C54" s="78" t="s">
        <v>80</v>
      </c>
      <c r="D54" s="78">
        <v>0</v>
      </c>
      <c r="F54" s="81">
        <f t="shared" si="2"/>
        <v>0</v>
      </c>
    </row>
    <row r="55" spans="1:6" hidden="1" outlineLevel="2">
      <c r="A55" s="98"/>
      <c r="B55" s="101"/>
      <c r="C55" s="78"/>
      <c r="D55" s="78"/>
    </row>
    <row r="56" spans="1:6" ht="38.25" hidden="1" outlineLevel="2">
      <c r="A56" s="98" t="s">
        <v>161</v>
      </c>
      <c r="B56" s="101" t="s">
        <v>263</v>
      </c>
      <c r="C56" s="78" t="s">
        <v>81</v>
      </c>
      <c r="D56" s="78">
        <v>0</v>
      </c>
      <c r="F56" s="81">
        <f>E56*D56</f>
        <v>0</v>
      </c>
    </row>
    <row r="57" spans="1:6" hidden="1" outlineLevel="2">
      <c r="A57" s="98"/>
      <c r="B57" s="101"/>
      <c r="C57" s="78"/>
      <c r="D57" s="78"/>
    </row>
    <row r="58" spans="1:6" ht="38.25" hidden="1" outlineLevel="2">
      <c r="A58" s="98" t="s">
        <v>264</v>
      </c>
      <c r="B58" s="101" t="s">
        <v>265</v>
      </c>
      <c r="C58" s="78" t="s">
        <v>81</v>
      </c>
      <c r="D58" s="78">
        <v>0</v>
      </c>
      <c r="F58" s="81">
        <f>E58*D58</f>
        <v>0</v>
      </c>
    </row>
    <row r="59" spans="1:6" hidden="1" outlineLevel="2">
      <c r="A59" s="98"/>
      <c r="B59" s="101"/>
      <c r="C59" s="78"/>
      <c r="D59" s="78"/>
    </row>
    <row r="60" spans="1:6" ht="38.25" hidden="1" outlineLevel="2">
      <c r="A60" s="98" t="s">
        <v>266</v>
      </c>
      <c r="B60" s="101" t="s">
        <v>267</v>
      </c>
      <c r="C60" s="78" t="s">
        <v>81</v>
      </c>
      <c r="D60" s="78">
        <v>0</v>
      </c>
      <c r="F60" s="81">
        <f>E60*D60</f>
        <v>0</v>
      </c>
    </row>
    <row r="61" spans="1:6" hidden="1" outlineLevel="2">
      <c r="A61" s="98"/>
      <c r="B61" s="101"/>
      <c r="C61" s="78"/>
      <c r="D61" s="78"/>
    </row>
    <row r="62" spans="1:6" ht="38.25" hidden="1" outlineLevel="2">
      <c r="A62" s="98" t="s">
        <v>268</v>
      </c>
      <c r="B62" s="101" t="s">
        <v>269</v>
      </c>
      <c r="C62" s="78" t="s">
        <v>80</v>
      </c>
      <c r="D62" s="78">
        <v>0</v>
      </c>
      <c r="F62" s="81">
        <f>E62*D62</f>
        <v>0</v>
      </c>
    </row>
    <row r="63" spans="1:6" hidden="1" outlineLevel="2">
      <c r="A63" s="98"/>
      <c r="B63" s="101"/>
      <c r="C63" s="78"/>
      <c r="D63" s="78"/>
    </row>
    <row r="64" spans="1:6" ht="38.25" hidden="1" outlineLevel="2">
      <c r="A64" s="98" t="s">
        <v>270</v>
      </c>
      <c r="B64" s="101" t="s">
        <v>271</v>
      </c>
      <c r="C64" s="78" t="s">
        <v>80</v>
      </c>
      <c r="D64" s="78">
        <v>0</v>
      </c>
      <c r="F64" s="81">
        <f>E64*D64</f>
        <v>0</v>
      </c>
    </row>
    <row r="65" spans="1:6" hidden="1" outlineLevel="2">
      <c r="A65" s="98"/>
      <c r="B65" s="101"/>
      <c r="C65" s="78"/>
      <c r="D65" s="78"/>
    </row>
    <row r="66" spans="1:6" ht="38.25" hidden="1" outlineLevel="2">
      <c r="A66" s="98" t="s">
        <v>272</v>
      </c>
      <c r="B66" s="101" t="s">
        <v>273</v>
      </c>
      <c r="C66" s="78" t="s">
        <v>80</v>
      </c>
      <c r="D66" s="78">
        <v>0</v>
      </c>
      <c r="F66" s="81">
        <f>E66*D66</f>
        <v>0</v>
      </c>
    </row>
    <row r="67" spans="1:6" hidden="1" outlineLevel="2">
      <c r="A67" s="98"/>
      <c r="B67" s="101"/>
      <c r="C67" s="78"/>
      <c r="D67" s="78"/>
    </row>
    <row r="68" spans="1:6" ht="38.25" hidden="1" outlineLevel="2">
      <c r="A68" s="98" t="s">
        <v>274</v>
      </c>
      <c r="B68" s="101" t="s">
        <v>275</v>
      </c>
      <c r="C68" s="78" t="s">
        <v>80</v>
      </c>
      <c r="D68" s="78">
        <v>0</v>
      </c>
      <c r="F68" s="81">
        <f>E68*D68</f>
        <v>0</v>
      </c>
    </row>
    <row r="69" spans="1:6" hidden="1" outlineLevel="2">
      <c r="A69" s="98"/>
      <c r="B69" s="101"/>
      <c r="C69" s="78"/>
      <c r="D69" s="78"/>
    </row>
    <row r="70" spans="1:6" ht="25.5" hidden="1" outlineLevel="2">
      <c r="A70" s="98" t="s">
        <v>276</v>
      </c>
      <c r="B70" s="101" t="s">
        <v>277</v>
      </c>
      <c r="C70" s="78" t="s">
        <v>80</v>
      </c>
      <c r="D70" s="78">
        <v>0</v>
      </c>
      <c r="F70" s="81">
        <f>E70*D70</f>
        <v>0</v>
      </c>
    </row>
    <row r="71" spans="1:6" hidden="1" outlineLevel="2">
      <c r="A71" s="98"/>
      <c r="B71" s="101"/>
      <c r="C71" s="78"/>
      <c r="D71" s="78"/>
    </row>
    <row r="72" spans="1:6" ht="25.5" hidden="1" outlineLevel="2">
      <c r="A72" s="98" t="s">
        <v>278</v>
      </c>
      <c r="B72" s="101" t="s">
        <v>279</v>
      </c>
      <c r="C72" s="78" t="s">
        <v>80</v>
      </c>
      <c r="D72" s="78">
        <v>0</v>
      </c>
      <c r="F72" s="81">
        <f>E72*D72</f>
        <v>0</v>
      </c>
    </row>
    <row r="73" spans="1:6" hidden="1" outlineLevel="2">
      <c r="A73" s="98"/>
      <c r="B73" s="101"/>
      <c r="C73" s="78"/>
      <c r="D73" s="78"/>
    </row>
    <row r="74" spans="1:6" ht="25.5" hidden="1" outlineLevel="2">
      <c r="A74" s="98" t="s">
        <v>280</v>
      </c>
      <c r="B74" s="101" t="s">
        <v>281</v>
      </c>
      <c r="C74" s="78" t="s">
        <v>80</v>
      </c>
      <c r="D74" s="78">
        <v>0</v>
      </c>
      <c r="F74" s="81">
        <f>E74*D74</f>
        <v>0</v>
      </c>
    </row>
    <row r="75" spans="1:6" hidden="1" outlineLevel="2">
      <c r="A75" s="98"/>
      <c r="B75" s="101"/>
      <c r="C75" s="78"/>
      <c r="D75" s="78"/>
    </row>
    <row r="76" spans="1:6" hidden="1" outlineLevel="2">
      <c r="A76" s="98" t="s">
        <v>282</v>
      </c>
      <c r="B76" s="101" t="s">
        <v>283</v>
      </c>
      <c r="C76" s="78" t="s">
        <v>80</v>
      </c>
      <c r="D76" s="78">
        <v>0</v>
      </c>
      <c r="F76" s="81">
        <f>E76*D76</f>
        <v>0</v>
      </c>
    </row>
    <row r="77" spans="1:6">
      <c r="A77" s="98" t="s">
        <v>79</v>
      </c>
      <c r="B77" s="101"/>
      <c r="C77" s="78"/>
      <c r="D77" s="78"/>
    </row>
    <row r="78" spans="1:6" ht="38.25" hidden="1" outlineLevel="2">
      <c r="A78" s="98" t="s">
        <v>305</v>
      </c>
      <c r="B78" s="101" t="s">
        <v>306</v>
      </c>
      <c r="C78" s="78" t="s">
        <v>80</v>
      </c>
      <c r="D78" s="78">
        <v>0</v>
      </c>
      <c r="E78" s="81">
        <v>0</v>
      </c>
      <c r="F78" s="81">
        <f>E78*D78</f>
        <v>0</v>
      </c>
    </row>
    <row r="79" spans="1:6" hidden="1" outlineLevel="2">
      <c r="A79" s="98"/>
      <c r="B79" s="101"/>
      <c r="C79" s="78"/>
      <c r="D79" s="78"/>
    </row>
    <row r="80" spans="1:6" ht="38.25" hidden="1" outlineLevel="2">
      <c r="A80" s="98" t="s">
        <v>307</v>
      </c>
      <c r="B80" s="101" t="s">
        <v>308</v>
      </c>
      <c r="C80" s="78" t="s">
        <v>80</v>
      </c>
      <c r="D80" s="78">
        <v>0</v>
      </c>
      <c r="E80" s="81">
        <v>0</v>
      </c>
      <c r="F80" s="81">
        <f>E80*D80</f>
        <v>0</v>
      </c>
    </row>
    <row r="81" spans="1:6" hidden="1" outlineLevel="2">
      <c r="A81" s="98"/>
      <c r="B81" s="101"/>
      <c r="C81" s="78"/>
      <c r="D81" s="78"/>
    </row>
    <row r="82" spans="1:6" ht="38.25" hidden="1" outlineLevel="2">
      <c r="A82" s="98" t="s">
        <v>309</v>
      </c>
      <c r="B82" s="101" t="s">
        <v>310</v>
      </c>
      <c r="C82" s="78" t="s">
        <v>80</v>
      </c>
      <c r="D82" s="78">
        <v>0</v>
      </c>
      <c r="E82" s="81">
        <v>0</v>
      </c>
      <c r="F82" s="81">
        <f>E82*D82</f>
        <v>0</v>
      </c>
    </row>
    <row r="83" spans="1:6" hidden="1" outlineLevel="2">
      <c r="A83" s="98"/>
      <c r="B83" s="101"/>
      <c r="C83" s="78"/>
      <c r="D83" s="78"/>
    </row>
    <row r="84" spans="1:6" ht="51" hidden="1" outlineLevel="2">
      <c r="A84" s="98" t="s">
        <v>311</v>
      </c>
      <c r="B84" s="101" t="s">
        <v>313</v>
      </c>
      <c r="C84" s="78" t="s">
        <v>312</v>
      </c>
      <c r="D84" s="78">
        <v>0</v>
      </c>
      <c r="E84" s="81">
        <v>0</v>
      </c>
      <c r="F84" s="81">
        <f>E84*D84</f>
        <v>0</v>
      </c>
    </row>
    <row r="85" spans="1:6" hidden="1" outlineLevel="2">
      <c r="A85" s="98"/>
      <c r="B85" s="101"/>
      <c r="C85" s="78"/>
      <c r="D85" s="78"/>
    </row>
    <row r="86" spans="1:6" ht="51" hidden="1" outlineLevel="2">
      <c r="A86" s="98" t="s">
        <v>314</v>
      </c>
      <c r="B86" s="101" t="s">
        <v>315</v>
      </c>
      <c r="C86" s="78" t="s">
        <v>312</v>
      </c>
      <c r="D86" s="78">
        <v>0</v>
      </c>
      <c r="E86" s="81">
        <v>0</v>
      </c>
      <c r="F86" s="81">
        <f>E86*D86</f>
        <v>0</v>
      </c>
    </row>
    <row r="87" spans="1:6" hidden="1" outlineLevel="2">
      <c r="A87" s="98"/>
      <c r="B87" s="101"/>
      <c r="C87" s="78"/>
      <c r="D87" s="78"/>
    </row>
    <row r="88" spans="1:6" ht="51" hidden="1" outlineLevel="2">
      <c r="A88" s="98" t="s">
        <v>316</v>
      </c>
      <c r="B88" s="101" t="s">
        <v>317</v>
      </c>
      <c r="C88" s="78" t="s">
        <v>312</v>
      </c>
      <c r="D88" s="78">
        <v>0</v>
      </c>
      <c r="E88" s="81">
        <v>0</v>
      </c>
      <c r="F88" s="81">
        <f>E88*D88</f>
        <v>0</v>
      </c>
    </row>
    <row r="89" spans="1:6" hidden="1" outlineLevel="2">
      <c r="A89" s="98"/>
      <c r="B89" s="101"/>
      <c r="C89" s="78"/>
      <c r="D89" s="78"/>
    </row>
    <row r="90" spans="1:6" ht="24" hidden="1" customHeight="1" outlineLevel="2">
      <c r="A90" s="98" t="s">
        <v>163</v>
      </c>
      <c r="B90" s="101" t="s">
        <v>164</v>
      </c>
      <c r="C90" s="78" t="s">
        <v>80</v>
      </c>
      <c r="D90" s="78">
        <v>0</v>
      </c>
      <c r="E90" s="81">
        <v>0</v>
      </c>
      <c r="F90" s="81">
        <f>E90*D90</f>
        <v>0</v>
      </c>
    </row>
    <row r="91" spans="1:6" hidden="1" outlineLevel="2">
      <c r="A91" s="98"/>
      <c r="B91" s="101"/>
      <c r="C91" s="78"/>
      <c r="D91" s="78"/>
    </row>
    <row r="92" spans="1:6" ht="26.25" hidden="1" customHeight="1" outlineLevel="2">
      <c r="A92" s="98" t="s">
        <v>165</v>
      </c>
      <c r="B92" s="101" t="s">
        <v>166</v>
      </c>
      <c r="C92" s="78" t="s">
        <v>80</v>
      </c>
      <c r="D92" s="78">
        <v>0</v>
      </c>
      <c r="E92" s="81">
        <v>0</v>
      </c>
      <c r="F92" s="81">
        <f>E92*D92</f>
        <v>0</v>
      </c>
    </row>
    <row r="93" spans="1:6" hidden="1" outlineLevel="2">
      <c r="A93" s="98"/>
      <c r="B93" s="101"/>
      <c r="C93" s="78"/>
      <c r="D93" s="78"/>
    </row>
    <row r="94" spans="1:6" ht="38.25" hidden="1" outlineLevel="2">
      <c r="A94" s="98" t="s">
        <v>167</v>
      </c>
      <c r="B94" s="101" t="s">
        <v>168</v>
      </c>
      <c r="C94" s="78" t="s">
        <v>80</v>
      </c>
      <c r="D94" s="78">
        <v>0</v>
      </c>
      <c r="E94" s="81">
        <v>0</v>
      </c>
      <c r="F94" s="81">
        <f>E94*D94</f>
        <v>0</v>
      </c>
    </row>
    <row r="95" spans="1:6" hidden="1" outlineLevel="2">
      <c r="A95" s="98"/>
      <c r="B95" s="101"/>
      <c r="C95" s="78"/>
      <c r="D95" s="78"/>
    </row>
    <row r="96" spans="1:6" ht="51" hidden="1" outlineLevel="2">
      <c r="A96" s="98" t="s">
        <v>169</v>
      </c>
      <c r="B96" s="101" t="s">
        <v>170</v>
      </c>
      <c r="C96" s="78" t="s">
        <v>81</v>
      </c>
      <c r="D96" s="78">
        <v>0</v>
      </c>
      <c r="E96" s="81">
        <v>0</v>
      </c>
      <c r="F96" s="81">
        <f t="shared" ref="F96:F106" si="3">E96*D96</f>
        <v>0</v>
      </c>
    </row>
    <row r="97" spans="1:6" hidden="1" outlineLevel="2">
      <c r="A97" s="98"/>
      <c r="B97" s="101"/>
      <c r="C97" s="78"/>
      <c r="D97" s="78"/>
    </row>
    <row r="98" spans="1:6" ht="51" hidden="1" outlineLevel="2">
      <c r="A98" s="98" t="s">
        <v>183</v>
      </c>
      <c r="B98" s="101" t="s">
        <v>184</v>
      </c>
      <c r="C98" s="78" t="s">
        <v>81</v>
      </c>
      <c r="D98" s="78">
        <v>0</v>
      </c>
      <c r="E98" s="81">
        <v>0</v>
      </c>
      <c r="F98" s="81">
        <f t="shared" si="3"/>
        <v>0</v>
      </c>
    </row>
    <row r="99" spans="1:6" hidden="1" outlineLevel="2">
      <c r="A99" s="98"/>
      <c r="B99" s="101"/>
      <c r="C99" s="78"/>
      <c r="D99" s="78"/>
    </row>
    <row r="100" spans="1:6" ht="51" hidden="1" outlineLevel="2">
      <c r="A100" s="98" t="s">
        <v>185</v>
      </c>
      <c r="B100" s="101" t="s">
        <v>186</v>
      </c>
      <c r="C100" s="78" t="s">
        <v>81</v>
      </c>
      <c r="D100" s="78">
        <v>0</v>
      </c>
      <c r="E100" s="81">
        <v>0</v>
      </c>
      <c r="F100" s="81">
        <f t="shared" si="3"/>
        <v>0</v>
      </c>
    </row>
    <row r="101" spans="1:6" hidden="1" outlineLevel="2">
      <c r="A101" s="98"/>
      <c r="B101" s="101"/>
      <c r="C101" s="78"/>
      <c r="D101" s="78"/>
    </row>
    <row r="102" spans="1:6" ht="51" hidden="1" outlineLevel="2">
      <c r="A102" s="98" t="s">
        <v>187</v>
      </c>
      <c r="B102" s="101" t="s">
        <v>188</v>
      </c>
      <c r="C102" s="78" t="s">
        <v>81</v>
      </c>
      <c r="D102" s="78">
        <v>0</v>
      </c>
      <c r="E102" s="81">
        <v>0</v>
      </c>
      <c r="F102" s="81">
        <f t="shared" si="3"/>
        <v>0</v>
      </c>
    </row>
    <row r="103" spans="1:6" hidden="1" outlineLevel="2">
      <c r="A103" s="98"/>
      <c r="B103" s="101"/>
      <c r="C103" s="78"/>
      <c r="D103" s="78"/>
    </row>
    <row r="104" spans="1:6" ht="51" hidden="1" outlineLevel="2">
      <c r="A104" s="98" t="s">
        <v>189</v>
      </c>
      <c r="B104" s="101" t="s">
        <v>190</v>
      </c>
      <c r="C104" s="78" t="s">
        <v>81</v>
      </c>
      <c r="D104" s="78">
        <v>0</v>
      </c>
      <c r="E104" s="81">
        <v>0</v>
      </c>
      <c r="F104" s="81">
        <f t="shared" si="3"/>
        <v>0</v>
      </c>
    </row>
    <row r="105" spans="1:6" hidden="1" outlineLevel="2">
      <c r="A105" s="98"/>
      <c r="B105" s="101"/>
      <c r="C105" s="78"/>
      <c r="D105" s="78"/>
    </row>
    <row r="106" spans="1:6" ht="51" hidden="1" outlineLevel="2">
      <c r="A106" s="98" t="s">
        <v>191</v>
      </c>
      <c r="B106" s="101" t="s">
        <v>192</v>
      </c>
      <c r="C106" s="78" t="s">
        <v>81</v>
      </c>
      <c r="D106" s="78">
        <v>0</v>
      </c>
      <c r="E106" s="81">
        <v>0</v>
      </c>
      <c r="F106" s="81">
        <f t="shared" si="3"/>
        <v>0</v>
      </c>
    </row>
    <row r="107" spans="1:6" ht="51" hidden="1" outlineLevel="2">
      <c r="A107" s="98" t="s">
        <v>284</v>
      </c>
      <c r="B107" s="101" t="s">
        <v>285</v>
      </c>
      <c r="C107" s="78" t="s">
        <v>81</v>
      </c>
      <c r="D107" s="78">
        <v>0</v>
      </c>
      <c r="E107" s="81">
        <v>0</v>
      </c>
      <c r="F107" s="81">
        <f>E107*D107</f>
        <v>0</v>
      </c>
    </row>
    <row r="108" spans="1:6" hidden="1" outlineLevel="2">
      <c r="A108" s="98"/>
      <c r="B108" s="101"/>
      <c r="C108" s="78"/>
      <c r="D108" s="78"/>
    </row>
    <row r="109" spans="1:6" ht="51" hidden="1" outlineLevel="2">
      <c r="A109" s="98" t="s">
        <v>286</v>
      </c>
      <c r="B109" s="101" t="s">
        <v>287</v>
      </c>
      <c r="C109" s="78" t="s">
        <v>81</v>
      </c>
      <c r="D109" s="78">
        <v>0</v>
      </c>
      <c r="E109" s="81">
        <v>0</v>
      </c>
      <c r="F109" s="81">
        <f>E109*D109</f>
        <v>0</v>
      </c>
    </row>
    <row r="110" spans="1:6" hidden="1" outlineLevel="2">
      <c r="A110" s="98"/>
      <c r="B110" s="101"/>
      <c r="C110" s="78"/>
      <c r="D110" s="78"/>
    </row>
    <row r="111" spans="1:6" ht="51" hidden="1" outlineLevel="2">
      <c r="A111" s="98" t="s">
        <v>288</v>
      </c>
      <c r="B111" s="101" t="s">
        <v>289</v>
      </c>
      <c r="C111" s="78" t="s">
        <v>81</v>
      </c>
      <c r="D111" s="78">
        <v>0</v>
      </c>
      <c r="E111" s="81">
        <v>0</v>
      </c>
      <c r="F111" s="81">
        <f>E111*D111</f>
        <v>0</v>
      </c>
    </row>
    <row r="112" spans="1:6" hidden="1" outlineLevel="2">
      <c r="A112" s="98"/>
      <c r="B112" s="101"/>
      <c r="C112" s="78"/>
      <c r="D112" s="78"/>
    </row>
    <row r="113" spans="1:6" ht="38.25" hidden="1" outlineLevel="2">
      <c r="A113" s="98" t="s">
        <v>290</v>
      </c>
      <c r="B113" s="101" t="s">
        <v>291</v>
      </c>
      <c r="C113" s="78" t="s">
        <v>80</v>
      </c>
      <c r="D113" s="78">
        <v>0</v>
      </c>
      <c r="E113" s="81">
        <v>0</v>
      </c>
      <c r="F113" s="81">
        <f t="shared" ref="F113:F135" si="4">E113*D113</f>
        <v>0</v>
      </c>
    </row>
    <row r="114" spans="1:6" hidden="1" outlineLevel="2">
      <c r="A114" s="98"/>
      <c r="B114" s="101"/>
      <c r="C114" s="78"/>
      <c r="D114" s="78"/>
    </row>
    <row r="115" spans="1:6" ht="38.25" hidden="1" outlineLevel="2">
      <c r="A115" s="98" t="s">
        <v>292</v>
      </c>
      <c r="B115" s="101" t="s">
        <v>293</v>
      </c>
      <c r="C115" s="78" t="s">
        <v>80</v>
      </c>
      <c r="D115" s="78">
        <v>0</v>
      </c>
      <c r="E115" s="81">
        <v>0</v>
      </c>
      <c r="F115" s="81">
        <f t="shared" si="4"/>
        <v>0</v>
      </c>
    </row>
    <row r="116" spans="1:6" hidden="1" outlineLevel="2">
      <c r="A116" s="98"/>
      <c r="B116" s="101"/>
      <c r="C116" s="78"/>
      <c r="D116" s="78"/>
    </row>
    <row r="117" spans="1:6" ht="38.25" hidden="1" outlineLevel="2">
      <c r="A117" s="98" t="s">
        <v>294</v>
      </c>
      <c r="B117" s="101" t="s">
        <v>295</v>
      </c>
      <c r="C117" s="78" t="s">
        <v>80</v>
      </c>
      <c r="D117" s="78">
        <v>0</v>
      </c>
      <c r="E117" s="81">
        <v>0</v>
      </c>
      <c r="F117" s="81">
        <f t="shared" si="4"/>
        <v>0</v>
      </c>
    </row>
    <row r="118" spans="1:6" hidden="1" outlineLevel="2">
      <c r="A118" s="98"/>
      <c r="B118" s="101"/>
      <c r="C118" s="78"/>
      <c r="D118" s="78"/>
    </row>
    <row r="119" spans="1:6" ht="51" hidden="1" outlineLevel="2">
      <c r="A119" s="98" t="s">
        <v>296</v>
      </c>
      <c r="B119" s="101" t="s">
        <v>297</v>
      </c>
      <c r="C119" s="78" t="s">
        <v>81</v>
      </c>
      <c r="D119" s="78">
        <v>0</v>
      </c>
      <c r="E119" s="81">
        <v>0</v>
      </c>
      <c r="F119" s="81">
        <f t="shared" si="4"/>
        <v>0</v>
      </c>
    </row>
    <row r="120" spans="1:6" hidden="1" outlineLevel="2">
      <c r="A120" s="98"/>
      <c r="B120" s="101"/>
      <c r="C120" s="78"/>
      <c r="D120" s="78"/>
    </row>
    <row r="121" spans="1:6" ht="51" hidden="1" outlineLevel="2">
      <c r="A121" s="98" t="s">
        <v>298</v>
      </c>
      <c r="B121" s="101" t="s">
        <v>299</v>
      </c>
      <c r="C121" s="78" t="s">
        <v>81</v>
      </c>
      <c r="D121" s="78">
        <v>0</v>
      </c>
      <c r="E121" s="81">
        <v>0</v>
      </c>
      <c r="F121" s="81">
        <f t="shared" si="4"/>
        <v>0</v>
      </c>
    </row>
    <row r="122" spans="1:6" hidden="1" outlineLevel="2">
      <c r="A122" s="98"/>
      <c r="B122" s="101"/>
      <c r="C122" s="78"/>
      <c r="D122" s="78"/>
    </row>
    <row r="123" spans="1:6" ht="51" hidden="1" outlineLevel="2">
      <c r="A123" s="98" t="s">
        <v>300</v>
      </c>
      <c r="B123" s="101" t="s">
        <v>301</v>
      </c>
      <c r="C123" s="78" t="s">
        <v>81</v>
      </c>
      <c r="D123" s="78">
        <v>0</v>
      </c>
      <c r="E123" s="81">
        <v>0</v>
      </c>
      <c r="F123" s="81">
        <f t="shared" si="4"/>
        <v>0</v>
      </c>
    </row>
    <row r="124" spans="1:6" hidden="1" outlineLevel="2">
      <c r="A124" s="98"/>
      <c r="B124" s="101"/>
      <c r="C124" s="78"/>
      <c r="D124" s="78"/>
    </row>
    <row r="125" spans="1:6" ht="51" hidden="1" outlineLevel="2">
      <c r="A125" s="98" t="s">
        <v>302</v>
      </c>
      <c r="B125" s="101" t="s">
        <v>303</v>
      </c>
      <c r="C125" s="78" t="s">
        <v>81</v>
      </c>
      <c r="D125" s="78">
        <v>0</v>
      </c>
      <c r="E125" s="81">
        <v>0</v>
      </c>
      <c r="F125" s="81">
        <f t="shared" si="4"/>
        <v>0</v>
      </c>
    </row>
    <row r="126" spans="1:6" hidden="1" outlineLevel="2">
      <c r="A126" s="98"/>
      <c r="B126" s="101"/>
      <c r="C126" s="78"/>
      <c r="D126" s="78"/>
    </row>
    <row r="127" spans="1:6" ht="51" hidden="1" outlineLevel="2">
      <c r="A127" s="98" t="s">
        <v>304</v>
      </c>
      <c r="B127" s="101" t="s">
        <v>233</v>
      </c>
      <c r="C127" s="78" t="s">
        <v>81</v>
      </c>
      <c r="D127" s="78">
        <v>0</v>
      </c>
      <c r="E127" s="81">
        <v>0</v>
      </c>
      <c r="F127" s="81">
        <f t="shared" si="4"/>
        <v>0</v>
      </c>
    </row>
    <row r="128" spans="1:6" hidden="1" outlineLevel="2">
      <c r="A128" s="98"/>
      <c r="B128" s="101"/>
      <c r="C128" s="78"/>
      <c r="D128" s="78"/>
    </row>
    <row r="129" spans="1:6" ht="51" hidden="1" outlineLevel="2">
      <c r="A129" s="98" t="s">
        <v>234</v>
      </c>
      <c r="B129" s="101" t="s">
        <v>235</v>
      </c>
      <c r="C129" s="78" t="s">
        <v>81</v>
      </c>
      <c r="D129" s="78">
        <v>0</v>
      </c>
      <c r="E129" s="81">
        <v>0</v>
      </c>
      <c r="F129" s="81">
        <f t="shared" si="4"/>
        <v>0</v>
      </c>
    </row>
    <row r="130" spans="1:6" hidden="1" outlineLevel="2">
      <c r="A130" s="98"/>
      <c r="B130" s="101"/>
      <c r="C130" s="78"/>
      <c r="D130" s="78"/>
    </row>
    <row r="131" spans="1:6" ht="51" hidden="1" outlineLevel="2">
      <c r="A131" s="98" t="s">
        <v>236</v>
      </c>
      <c r="B131" s="101" t="s">
        <v>237</v>
      </c>
      <c r="C131" s="78" t="s">
        <v>81</v>
      </c>
      <c r="D131" s="78">
        <v>0</v>
      </c>
      <c r="E131" s="81">
        <v>0</v>
      </c>
      <c r="F131" s="81">
        <f t="shared" si="4"/>
        <v>0</v>
      </c>
    </row>
    <row r="132" spans="1:6" hidden="1" outlineLevel="2">
      <c r="A132" s="98"/>
      <c r="B132" s="101"/>
      <c r="C132" s="78"/>
      <c r="D132" s="78"/>
    </row>
    <row r="133" spans="1:6" ht="51" hidden="1" outlineLevel="2">
      <c r="A133" s="98" t="s">
        <v>238</v>
      </c>
      <c r="B133" s="101" t="s">
        <v>239</v>
      </c>
      <c r="C133" s="78" t="s">
        <v>81</v>
      </c>
      <c r="D133" s="78">
        <v>0</v>
      </c>
      <c r="E133" s="81">
        <v>0</v>
      </c>
      <c r="F133" s="81">
        <f t="shared" si="4"/>
        <v>0</v>
      </c>
    </row>
    <row r="134" spans="1:6" hidden="1" outlineLevel="2">
      <c r="A134" s="98"/>
      <c r="B134" s="101"/>
      <c r="C134" s="78"/>
      <c r="D134" s="78"/>
    </row>
    <row r="135" spans="1:6" ht="51" hidden="1" outlineLevel="2">
      <c r="A135" s="98" t="s">
        <v>240</v>
      </c>
      <c r="B135" s="101" t="s">
        <v>241</v>
      </c>
      <c r="C135" s="78" t="s">
        <v>81</v>
      </c>
      <c r="D135" s="78">
        <v>0</v>
      </c>
      <c r="E135" s="81">
        <v>0</v>
      </c>
      <c r="F135" s="81">
        <f t="shared" si="4"/>
        <v>0</v>
      </c>
    </row>
    <row r="136" spans="1:6" hidden="1" outlineLevel="2">
      <c r="A136" s="98"/>
      <c r="B136" s="101"/>
      <c r="C136" s="78"/>
      <c r="D136" s="78"/>
    </row>
    <row r="137" spans="1:6" ht="51" hidden="1" outlineLevel="2">
      <c r="A137" s="98" t="s">
        <v>242</v>
      </c>
      <c r="B137" s="101" t="s">
        <v>243</v>
      </c>
      <c r="C137" s="78" t="s">
        <v>81</v>
      </c>
      <c r="D137" s="78">
        <v>0</v>
      </c>
      <c r="E137" s="81">
        <v>0</v>
      </c>
      <c r="F137" s="81">
        <f t="shared" ref="F137:F157" si="5">E137*D137</f>
        <v>0</v>
      </c>
    </row>
    <row r="138" spans="1:6" hidden="1" outlineLevel="2">
      <c r="A138" s="98"/>
      <c r="B138" s="101"/>
      <c r="C138" s="78"/>
      <c r="D138" s="78"/>
    </row>
    <row r="139" spans="1:6" ht="51" hidden="1" outlineLevel="2">
      <c r="A139" s="98" t="s">
        <v>244</v>
      </c>
      <c r="B139" s="101" t="s">
        <v>245</v>
      </c>
      <c r="C139" s="78" t="s">
        <v>81</v>
      </c>
      <c r="D139" s="78">
        <v>0</v>
      </c>
      <c r="E139" s="81">
        <v>0</v>
      </c>
      <c r="F139" s="81">
        <f t="shared" si="5"/>
        <v>0</v>
      </c>
    </row>
    <row r="140" spans="1:6" hidden="1" outlineLevel="2">
      <c r="A140" s="98"/>
      <c r="B140" s="101"/>
      <c r="C140" s="78"/>
      <c r="D140" s="78"/>
    </row>
    <row r="141" spans="1:6" ht="51" hidden="1" outlineLevel="2">
      <c r="A141" s="98" t="s">
        <v>246</v>
      </c>
      <c r="B141" s="101" t="s">
        <v>247</v>
      </c>
      <c r="C141" s="78" t="s">
        <v>81</v>
      </c>
      <c r="D141" s="78">
        <v>0</v>
      </c>
      <c r="E141" s="81">
        <v>0</v>
      </c>
      <c r="F141" s="81">
        <f t="shared" si="5"/>
        <v>0</v>
      </c>
    </row>
    <row r="142" spans="1:6" hidden="1" outlineLevel="2">
      <c r="A142" s="98"/>
      <c r="B142" s="101"/>
      <c r="C142" s="78"/>
      <c r="D142" s="78"/>
    </row>
    <row r="143" spans="1:6" ht="51" hidden="1" outlineLevel="2">
      <c r="A143" s="98" t="s">
        <v>248</v>
      </c>
      <c r="B143" s="101" t="s">
        <v>249</v>
      </c>
      <c r="C143" s="78" t="s">
        <v>81</v>
      </c>
      <c r="D143" s="78">
        <v>0</v>
      </c>
      <c r="E143" s="81">
        <v>0</v>
      </c>
      <c r="F143" s="81">
        <f t="shared" si="5"/>
        <v>0</v>
      </c>
    </row>
    <row r="144" spans="1:6" hidden="1" outlineLevel="2">
      <c r="A144" s="98"/>
      <c r="B144" s="101"/>
      <c r="C144" s="78"/>
      <c r="D144" s="78"/>
    </row>
    <row r="145" spans="1:6" ht="51" hidden="1" outlineLevel="2">
      <c r="A145" s="98" t="s">
        <v>250</v>
      </c>
      <c r="B145" s="101" t="s">
        <v>251</v>
      </c>
      <c r="C145" s="78" t="s">
        <v>81</v>
      </c>
      <c r="D145" s="78">
        <v>0</v>
      </c>
      <c r="E145" s="81">
        <v>0</v>
      </c>
      <c r="F145" s="81">
        <f t="shared" si="5"/>
        <v>0</v>
      </c>
    </row>
    <row r="146" spans="1:6" hidden="1" outlineLevel="2">
      <c r="A146" s="98"/>
      <c r="B146" s="101"/>
      <c r="C146" s="78"/>
      <c r="D146" s="78"/>
    </row>
    <row r="147" spans="1:6" ht="51" hidden="1" outlineLevel="2">
      <c r="A147" s="98" t="s">
        <v>252</v>
      </c>
      <c r="B147" s="101" t="s">
        <v>253</v>
      </c>
      <c r="C147" s="78" t="s">
        <v>81</v>
      </c>
      <c r="D147" s="78">
        <v>0</v>
      </c>
      <c r="E147" s="81">
        <v>0</v>
      </c>
      <c r="F147" s="81">
        <f t="shared" si="5"/>
        <v>0</v>
      </c>
    </row>
    <row r="148" spans="1:6" hidden="1" outlineLevel="2">
      <c r="A148" s="98"/>
      <c r="B148" s="101"/>
      <c r="C148" s="78"/>
      <c r="D148" s="78"/>
    </row>
    <row r="149" spans="1:6" ht="51" hidden="1" outlineLevel="2">
      <c r="A149" s="98" t="s">
        <v>254</v>
      </c>
      <c r="B149" s="101" t="s">
        <v>255</v>
      </c>
      <c r="C149" s="78" t="s">
        <v>81</v>
      </c>
      <c r="D149" s="78">
        <v>0</v>
      </c>
      <c r="E149" s="81">
        <v>0</v>
      </c>
      <c r="F149" s="81">
        <f t="shared" si="5"/>
        <v>0</v>
      </c>
    </row>
    <row r="150" spans="1:6" hidden="1" outlineLevel="2">
      <c r="A150" s="98"/>
      <c r="B150" s="101"/>
      <c r="C150" s="78"/>
      <c r="D150" s="78"/>
    </row>
    <row r="151" spans="1:6" ht="51" hidden="1" outlineLevel="2">
      <c r="A151" s="98" t="s">
        <v>256</v>
      </c>
      <c r="B151" s="101" t="s">
        <v>257</v>
      </c>
      <c r="C151" s="78" t="s">
        <v>81</v>
      </c>
      <c r="D151" s="78">
        <v>0</v>
      </c>
      <c r="E151" s="81">
        <v>0</v>
      </c>
      <c r="F151" s="81">
        <f t="shared" si="5"/>
        <v>0</v>
      </c>
    </row>
    <row r="152" spans="1:6" hidden="1" outlineLevel="2">
      <c r="A152" s="98"/>
      <c r="B152" s="101"/>
      <c r="C152" s="78"/>
      <c r="D152" s="78"/>
    </row>
    <row r="153" spans="1:6" ht="25.5" hidden="1" outlineLevel="2">
      <c r="A153" s="98" t="s">
        <v>258</v>
      </c>
      <c r="B153" s="101" t="s">
        <v>259</v>
      </c>
      <c r="C153" s="78" t="s">
        <v>78</v>
      </c>
      <c r="D153" s="78">
        <v>0</v>
      </c>
      <c r="E153" s="81">
        <v>0</v>
      </c>
      <c r="F153" s="81">
        <f t="shared" si="5"/>
        <v>0</v>
      </c>
    </row>
    <row r="154" spans="1:6" hidden="1" outlineLevel="2">
      <c r="A154" s="98"/>
      <c r="B154" s="101"/>
      <c r="C154" s="78"/>
      <c r="D154" s="78"/>
    </row>
    <row r="155" spans="1:6" ht="38.25" hidden="1" outlineLevel="2">
      <c r="A155" s="98" t="s">
        <v>260</v>
      </c>
      <c r="B155" s="101" t="s">
        <v>261</v>
      </c>
      <c r="C155" s="78" t="s">
        <v>78</v>
      </c>
      <c r="D155" s="78">
        <v>0</v>
      </c>
      <c r="E155" s="81">
        <v>0</v>
      </c>
      <c r="F155" s="81">
        <f t="shared" si="5"/>
        <v>0</v>
      </c>
    </row>
    <row r="156" spans="1:6" hidden="1" outlineLevel="2">
      <c r="A156" s="98"/>
      <c r="B156" s="101"/>
      <c r="C156" s="78"/>
      <c r="D156" s="78"/>
    </row>
    <row r="157" spans="1:6" ht="39" hidden="1" outlineLevel="2" thickBot="1">
      <c r="A157" s="103" t="s">
        <v>262</v>
      </c>
      <c r="B157" s="104" t="s">
        <v>318</v>
      </c>
      <c r="C157" s="105" t="s">
        <v>78</v>
      </c>
      <c r="D157" s="105">
        <v>0</v>
      </c>
      <c r="E157" s="106">
        <v>0</v>
      </c>
      <c r="F157" s="106">
        <f t="shared" si="5"/>
        <v>0</v>
      </c>
    </row>
    <row r="158" spans="1:6" outlineLevel="1" collapsed="1">
      <c r="A158" s="98"/>
      <c r="B158" s="101"/>
      <c r="C158" s="78"/>
      <c r="D158" s="78"/>
    </row>
    <row r="159" spans="1:6" ht="15.75">
      <c r="E159" s="108" t="s">
        <v>2</v>
      </c>
      <c r="F159" s="108">
        <f>SUM(F8:F158)</f>
        <v>0</v>
      </c>
    </row>
  </sheetData>
  <sheetProtection password="CAF5" sheet="1"/>
  <phoneticPr fontId="0" type="noConversion"/>
  <pageMargins left="0.98425196850393704" right="0.35433070866141736" top="0.59055118110236227" bottom="0.39370078740157483" header="0.51181102362204722" footer="0.43"/>
  <pageSetup paperSize="9" scale="99" orientation="portrait" useFirstPageNumber="1" r:id="rId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I413"/>
  <sheetViews>
    <sheetView view="pageBreakPreview" topLeftCell="A64" zoomScaleNormal="100" zoomScaleSheetLayoutView="100" workbookViewId="0">
      <selection activeCell="E74" sqref="E74"/>
    </sheetView>
  </sheetViews>
  <sheetFormatPr defaultRowHeight="12.75" outlineLevelRow="2"/>
  <cols>
    <col min="1" max="1" width="6.85546875" style="98" customWidth="1"/>
    <col min="2" max="2" width="27.140625" style="110" customWidth="1"/>
    <col min="3" max="3" width="16.28515625" style="78" customWidth="1"/>
    <col min="4" max="4" width="8.28515625" style="78" customWidth="1"/>
    <col min="5" max="5" width="13" style="81" bestFit="1" customWidth="1"/>
    <col min="6" max="6" width="16.140625" style="81" bestFit="1" customWidth="1"/>
    <col min="7" max="7" width="27.140625" style="111" customWidth="1"/>
    <col min="8" max="8" width="11.7109375" style="111" customWidth="1"/>
    <col min="9" max="16384" width="9.140625" style="78"/>
  </cols>
  <sheetData>
    <row r="2" spans="1:8" ht="15.75">
      <c r="A2" s="91" t="s">
        <v>28</v>
      </c>
    </row>
    <row r="3" spans="1:8" ht="16.5" thickBot="1">
      <c r="A3" s="91"/>
    </row>
    <row r="4" spans="1:8" ht="13.5" thickBot="1">
      <c r="A4" s="93" t="s">
        <v>97</v>
      </c>
      <c r="B4" s="94" t="s">
        <v>95</v>
      </c>
      <c r="C4" s="95" t="s">
        <v>96</v>
      </c>
      <c r="D4" s="96" t="s">
        <v>76</v>
      </c>
      <c r="E4" s="96" t="s">
        <v>73</v>
      </c>
      <c r="F4" s="96" t="s">
        <v>77</v>
      </c>
    </row>
    <row r="6" spans="1:8">
      <c r="B6" s="101"/>
      <c r="G6" s="78"/>
      <c r="H6" s="78"/>
    </row>
    <row r="7" spans="1:8" ht="15.75" outlineLevel="1">
      <c r="A7" s="97"/>
      <c r="B7" s="92" t="s">
        <v>374</v>
      </c>
      <c r="G7" s="78"/>
      <c r="H7" s="78"/>
    </row>
    <row r="8" spans="1:8">
      <c r="B8" s="101"/>
      <c r="G8" s="78"/>
      <c r="H8" s="78"/>
    </row>
    <row r="9" spans="1:8" ht="15.75" outlineLevel="1">
      <c r="A9" s="97"/>
      <c r="B9" s="92" t="s">
        <v>16</v>
      </c>
      <c r="G9" s="78"/>
      <c r="H9" s="78"/>
    </row>
    <row r="10" spans="1:8" outlineLevel="1">
      <c r="B10" s="101"/>
      <c r="G10" s="78"/>
      <c r="H10" s="78"/>
    </row>
    <row r="11" spans="1:8" outlineLevel="2">
      <c r="B11" s="102"/>
      <c r="C11" s="100"/>
      <c r="E11" s="134"/>
      <c r="F11" s="112"/>
      <c r="G11" s="78"/>
      <c r="H11" s="78"/>
    </row>
    <row r="12" spans="1:8" s="115" customFormat="1" ht="76.5" outlineLevel="2">
      <c r="A12" s="98">
        <v>1</v>
      </c>
      <c r="B12" s="113" t="s">
        <v>17</v>
      </c>
      <c r="C12" s="114" t="s">
        <v>11</v>
      </c>
      <c r="D12" s="115">
        <v>210</v>
      </c>
      <c r="E12" s="134"/>
      <c r="F12" s="112">
        <f>E12*D12</f>
        <v>0</v>
      </c>
    </row>
    <row r="13" spans="1:8" s="115" customFormat="1" outlineLevel="1">
      <c r="A13" s="116"/>
      <c r="B13" s="117"/>
      <c r="E13" s="134"/>
      <c r="F13" s="112"/>
    </row>
    <row r="14" spans="1:8" s="115" customFormat="1" ht="38.25" outlineLevel="2">
      <c r="A14" s="98">
        <f>1+A12</f>
        <v>2</v>
      </c>
      <c r="B14" s="102" t="s">
        <v>350</v>
      </c>
      <c r="C14" s="114" t="s">
        <v>11</v>
      </c>
      <c r="D14" s="115">
        <v>215</v>
      </c>
      <c r="E14" s="134"/>
      <c r="F14" s="112">
        <f>E14*D14</f>
        <v>0</v>
      </c>
    </row>
    <row r="15" spans="1:8" s="115" customFormat="1" outlineLevel="1">
      <c r="A15" s="116"/>
      <c r="B15" s="101"/>
      <c r="E15" s="134"/>
      <c r="F15" s="112"/>
    </row>
    <row r="16" spans="1:8" s="115" customFormat="1" ht="72" customHeight="1" outlineLevel="2">
      <c r="A16" s="98">
        <f>1+A14</f>
        <v>3</v>
      </c>
      <c r="B16" s="102" t="s">
        <v>324</v>
      </c>
      <c r="C16" s="114" t="s">
        <v>15</v>
      </c>
      <c r="D16" s="115">
        <v>11</v>
      </c>
      <c r="E16" s="134"/>
      <c r="F16" s="112">
        <f>E16*D16</f>
        <v>0</v>
      </c>
    </row>
    <row r="17" spans="1:9" s="115" customFormat="1" ht="15.75" outlineLevel="1">
      <c r="A17" s="118"/>
      <c r="B17" s="119" t="s">
        <v>322</v>
      </c>
      <c r="E17" s="134"/>
      <c r="F17" s="112"/>
    </row>
    <row r="18" spans="1:9" s="115" customFormat="1" outlineLevel="1">
      <c r="A18" s="116"/>
      <c r="B18" s="117"/>
      <c r="E18" s="134"/>
      <c r="F18" s="112"/>
    </row>
    <row r="19" spans="1:9" s="64" customFormat="1" ht="51">
      <c r="A19" s="98">
        <f>1+A16</f>
        <v>4</v>
      </c>
      <c r="B19" s="120" t="s">
        <v>18</v>
      </c>
      <c r="C19" s="114" t="s">
        <v>11</v>
      </c>
      <c r="D19" s="115">
        <v>48</v>
      </c>
      <c r="E19" s="134"/>
      <c r="F19" s="112">
        <f>E19*D19</f>
        <v>0</v>
      </c>
      <c r="H19" s="65"/>
      <c r="I19" s="66"/>
    </row>
    <row r="20" spans="1:9" s="64" customFormat="1">
      <c r="A20" s="116"/>
      <c r="B20" s="117"/>
      <c r="C20" s="115"/>
      <c r="D20" s="115"/>
      <c r="E20" s="134"/>
      <c r="F20" s="112"/>
      <c r="H20" s="65"/>
      <c r="I20" s="66"/>
    </row>
    <row r="21" spans="1:9" s="64" customFormat="1" ht="51">
      <c r="A21" s="98">
        <f>1+A19</f>
        <v>5</v>
      </c>
      <c r="B21" s="120" t="s">
        <v>364</v>
      </c>
      <c r="C21" s="114" t="s">
        <v>11</v>
      </c>
      <c r="D21" s="115">
        <v>215</v>
      </c>
      <c r="E21" s="134"/>
      <c r="F21" s="112">
        <f>E21*D21</f>
        <v>0</v>
      </c>
      <c r="H21" s="65"/>
      <c r="I21" s="66"/>
    </row>
    <row r="22" spans="1:9" s="64" customFormat="1">
      <c r="A22" s="98"/>
      <c r="B22" s="120"/>
      <c r="C22" s="114"/>
      <c r="D22" s="115"/>
      <c r="E22" s="134"/>
      <c r="F22" s="112"/>
      <c r="H22" s="65"/>
      <c r="I22" s="66"/>
    </row>
    <row r="23" spans="1:9" s="64" customFormat="1" ht="51">
      <c r="A23" s="98">
        <f>1+A21</f>
        <v>6</v>
      </c>
      <c r="B23" s="120" t="s">
        <v>376</v>
      </c>
      <c r="C23" s="114" t="s">
        <v>11</v>
      </c>
      <c r="D23" s="115">
        <v>22</v>
      </c>
      <c r="E23" s="134"/>
      <c r="F23" s="112">
        <f>E23*D23</f>
        <v>0</v>
      </c>
      <c r="H23" s="65"/>
      <c r="I23" s="66"/>
    </row>
    <row r="24" spans="1:9" s="64" customFormat="1">
      <c r="A24" s="98"/>
      <c r="B24" s="120"/>
      <c r="C24" s="114"/>
      <c r="D24" s="115"/>
      <c r="E24" s="134"/>
      <c r="F24" s="112"/>
      <c r="H24" s="65"/>
      <c r="I24" s="66"/>
    </row>
    <row r="25" spans="1:9" s="64" customFormat="1" ht="140.25">
      <c r="A25" s="98">
        <f>1+A23</f>
        <v>7</v>
      </c>
      <c r="B25" s="113" t="s">
        <v>375</v>
      </c>
      <c r="C25" s="114" t="s">
        <v>10</v>
      </c>
      <c r="D25" s="115">
        <v>1</v>
      </c>
      <c r="E25" s="134"/>
      <c r="F25" s="112">
        <f>E25*D25</f>
        <v>0</v>
      </c>
      <c r="H25" s="65"/>
      <c r="I25" s="66"/>
    </row>
    <row r="26" spans="1:9" s="64" customFormat="1">
      <c r="A26" s="116"/>
      <c r="B26" s="117"/>
      <c r="C26" s="115"/>
      <c r="D26" s="115"/>
      <c r="E26" s="134"/>
      <c r="F26" s="112"/>
      <c r="H26" s="65"/>
      <c r="I26" s="66"/>
    </row>
    <row r="27" spans="1:9" s="64" customFormat="1" ht="25.5">
      <c r="A27" s="98">
        <f>1+A21</f>
        <v>6</v>
      </c>
      <c r="B27" s="120" t="s">
        <v>19</v>
      </c>
      <c r="C27" s="114" t="s">
        <v>10</v>
      </c>
      <c r="D27" s="115">
        <v>1</v>
      </c>
      <c r="E27" s="134"/>
      <c r="F27" s="112">
        <f>E27*D27</f>
        <v>0</v>
      </c>
      <c r="H27" s="65"/>
      <c r="I27" s="66"/>
    </row>
    <row r="28" spans="1:9" s="64" customFormat="1">
      <c r="A28" s="116"/>
      <c r="B28" s="117"/>
      <c r="C28" s="115"/>
      <c r="D28" s="115"/>
      <c r="E28" s="134"/>
      <c r="F28" s="112"/>
      <c r="H28" s="65"/>
      <c r="I28" s="66"/>
    </row>
    <row r="29" spans="1:9" s="64" customFormat="1" ht="25.5">
      <c r="A29" s="98">
        <f>1+A27</f>
        <v>7</v>
      </c>
      <c r="B29" s="120" t="s">
        <v>321</v>
      </c>
      <c r="C29" s="114" t="s">
        <v>10</v>
      </c>
      <c r="D29" s="115">
        <v>1</v>
      </c>
      <c r="E29" s="134"/>
      <c r="F29" s="112">
        <f>E29*D29</f>
        <v>0</v>
      </c>
      <c r="H29" s="65"/>
      <c r="I29" s="66"/>
    </row>
    <row r="30" spans="1:9" s="64" customFormat="1">
      <c r="A30" s="116"/>
      <c r="B30" s="117"/>
      <c r="C30" s="115"/>
      <c r="D30" s="115"/>
      <c r="E30" s="134"/>
      <c r="F30" s="112"/>
      <c r="H30" s="65"/>
      <c r="I30" s="66"/>
    </row>
    <row r="31" spans="1:9" ht="89.25">
      <c r="A31" s="98">
        <f>1+A29</f>
        <v>8</v>
      </c>
      <c r="B31" s="120" t="s">
        <v>365</v>
      </c>
      <c r="C31" s="114" t="s">
        <v>81</v>
      </c>
      <c r="D31" s="115">
        <v>6</v>
      </c>
      <c r="E31" s="134"/>
      <c r="F31" s="112">
        <f>E31*D31</f>
        <v>0</v>
      </c>
      <c r="G31" s="78"/>
      <c r="H31" s="78"/>
    </row>
    <row r="32" spans="1:9" outlineLevel="1">
      <c r="A32" s="116"/>
      <c r="B32" s="117"/>
      <c r="C32" s="115"/>
      <c r="D32" s="115"/>
      <c r="E32" s="134"/>
      <c r="F32" s="112"/>
      <c r="G32" s="78"/>
      <c r="H32" s="78"/>
    </row>
    <row r="33" spans="1:8" s="115" customFormat="1" ht="376.5" customHeight="1" outlineLevel="2">
      <c r="A33" s="98">
        <f>1+A31</f>
        <v>9</v>
      </c>
      <c r="B33" s="113" t="s">
        <v>366</v>
      </c>
      <c r="C33" s="115" t="s">
        <v>81</v>
      </c>
      <c r="D33" s="115">
        <v>6</v>
      </c>
      <c r="E33" s="135"/>
      <c r="F33" s="121">
        <f>E33*D33</f>
        <v>0</v>
      </c>
    </row>
    <row r="34" spans="1:8" s="115" customFormat="1" outlineLevel="2">
      <c r="A34" s="98"/>
      <c r="B34" s="113"/>
      <c r="E34" s="135"/>
      <c r="F34" s="121"/>
    </row>
    <row r="35" spans="1:8" outlineLevel="2">
      <c r="A35" s="98">
        <f>1+A33</f>
        <v>10</v>
      </c>
      <c r="B35" s="102" t="s">
        <v>328</v>
      </c>
      <c r="C35" s="78" t="s">
        <v>81</v>
      </c>
      <c r="D35" s="78">
        <v>1</v>
      </c>
      <c r="E35" s="134"/>
      <c r="F35" s="112">
        <f>E35*D35</f>
        <v>0</v>
      </c>
      <c r="G35" s="78"/>
      <c r="H35" s="78"/>
    </row>
    <row r="36" spans="1:8" ht="84" outlineLevel="2">
      <c r="B36" s="122" t="s">
        <v>329</v>
      </c>
      <c r="C36" s="123" t="s">
        <v>81</v>
      </c>
      <c r="D36" s="123">
        <v>1</v>
      </c>
      <c r="E36" s="136"/>
      <c r="F36" s="124">
        <f t="shared" ref="F36:F56" si="0">E36*D36</f>
        <v>0</v>
      </c>
      <c r="G36" s="78"/>
      <c r="H36" s="78"/>
    </row>
    <row r="37" spans="1:8" ht="60" outlineLevel="2">
      <c r="B37" s="122" t="s">
        <v>330</v>
      </c>
      <c r="C37" s="123" t="s">
        <v>81</v>
      </c>
      <c r="D37" s="123">
        <v>1</v>
      </c>
      <c r="E37" s="136"/>
      <c r="F37" s="124">
        <f t="shared" si="0"/>
        <v>0</v>
      </c>
      <c r="G37" s="78"/>
      <c r="H37" s="78"/>
    </row>
    <row r="38" spans="1:8" ht="24" outlineLevel="2">
      <c r="B38" s="122" t="s">
        <v>331</v>
      </c>
      <c r="C38" s="123" t="s">
        <v>81</v>
      </c>
      <c r="D38" s="123">
        <v>1</v>
      </c>
      <c r="E38" s="136"/>
      <c r="F38" s="124">
        <f t="shared" si="0"/>
        <v>0</v>
      </c>
      <c r="G38" s="78"/>
      <c r="H38" s="78"/>
    </row>
    <row r="39" spans="1:8" outlineLevel="2">
      <c r="B39" s="122" t="s">
        <v>332</v>
      </c>
      <c r="C39" s="123" t="s">
        <v>81</v>
      </c>
      <c r="D39" s="123">
        <v>1</v>
      </c>
      <c r="E39" s="136"/>
      <c r="F39" s="124">
        <f t="shared" si="0"/>
        <v>0</v>
      </c>
      <c r="G39" s="78"/>
      <c r="H39" s="78"/>
    </row>
    <row r="40" spans="1:8" outlineLevel="2">
      <c r="B40" s="122" t="s">
        <v>333</v>
      </c>
      <c r="C40" s="123" t="s">
        <v>81</v>
      </c>
      <c r="D40" s="123">
        <v>2</v>
      </c>
      <c r="E40" s="136"/>
      <c r="F40" s="124">
        <f t="shared" si="0"/>
        <v>0</v>
      </c>
      <c r="G40" s="78"/>
      <c r="H40" s="78"/>
    </row>
    <row r="41" spans="1:8" outlineLevel="2">
      <c r="B41" s="125" t="s">
        <v>334</v>
      </c>
      <c r="C41" s="123" t="s">
        <v>81</v>
      </c>
      <c r="D41" s="123">
        <v>1</v>
      </c>
      <c r="E41" s="136"/>
      <c r="F41" s="124">
        <f t="shared" si="0"/>
        <v>0</v>
      </c>
      <c r="G41" s="78"/>
      <c r="H41" s="78"/>
    </row>
    <row r="42" spans="1:8" ht="24" outlineLevel="2">
      <c r="B42" s="125" t="s">
        <v>335</v>
      </c>
      <c r="C42" s="123" t="s">
        <v>81</v>
      </c>
      <c r="D42" s="123">
        <v>1</v>
      </c>
      <c r="E42" s="136"/>
      <c r="F42" s="124">
        <f t="shared" si="0"/>
        <v>0</v>
      </c>
      <c r="G42" s="78"/>
      <c r="H42" s="78"/>
    </row>
    <row r="43" spans="1:8" outlineLevel="2">
      <c r="B43" s="125" t="s">
        <v>336</v>
      </c>
      <c r="C43" s="123" t="s">
        <v>81</v>
      </c>
      <c r="D43" s="123">
        <v>1</v>
      </c>
      <c r="E43" s="136"/>
      <c r="F43" s="124">
        <f t="shared" si="0"/>
        <v>0</v>
      </c>
      <c r="G43" s="78"/>
      <c r="H43" s="78"/>
    </row>
    <row r="44" spans="1:8" ht="24" outlineLevel="2">
      <c r="B44" s="122" t="s">
        <v>337</v>
      </c>
      <c r="C44" s="123" t="s">
        <v>81</v>
      </c>
      <c r="D44" s="123">
        <v>1</v>
      </c>
      <c r="E44" s="136"/>
      <c r="F44" s="124">
        <f t="shared" si="0"/>
        <v>0</v>
      </c>
      <c r="G44" s="78"/>
      <c r="H44" s="78"/>
    </row>
    <row r="45" spans="1:8" outlineLevel="2">
      <c r="B45" s="122" t="s">
        <v>338</v>
      </c>
      <c r="C45" s="123" t="s">
        <v>81</v>
      </c>
      <c r="D45" s="123">
        <v>1</v>
      </c>
      <c r="E45" s="136"/>
      <c r="F45" s="124">
        <f t="shared" si="0"/>
        <v>0</v>
      </c>
      <c r="G45" s="78"/>
      <c r="H45" s="78"/>
    </row>
    <row r="46" spans="1:8" ht="24" outlineLevel="2">
      <c r="B46" s="122" t="s">
        <v>349</v>
      </c>
      <c r="C46" s="123" t="s">
        <v>81</v>
      </c>
      <c r="D46" s="123">
        <v>1</v>
      </c>
      <c r="E46" s="136"/>
      <c r="F46" s="124">
        <f>E46*D46</f>
        <v>0</v>
      </c>
      <c r="G46" s="78"/>
      <c r="H46" s="78"/>
    </row>
    <row r="47" spans="1:8" ht="24" outlineLevel="2">
      <c r="B47" s="122" t="s">
        <v>339</v>
      </c>
      <c r="C47" s="123" t="s">
        <v>81</v>
      </c>
      <c r="D47" s="123">
        <v>1</v>
      </c>
      <c r="E47" s="136"/>
      <c r="F47" s="124">
        <f>E47*D47</f>
        <v>0</v>
      </c>
      <c r="G47" s="78"/>
      <c r="H47" s="78"/>
    </row>
    <row r="48" spans="1:8" ht="24" outlineLevel="2">
      <c r="B48" s="122" t="s">
        <v>340</v>
      </c>
      <c r="C48" s="123" t="s">
        <v>81</v>
      </c>
      <c r="D48" s="123">
        <v>1</v>
      </c>
      <c r="E48" s="136"/>
      <c r="F48" s="124">
        <f t="shared" si="0"/>
        <v>0</v>
      </c>
      <c r="G48" s="78"/>
      <c r="H48" s="78"/>
    </row>
    <row r="49" spans="1:9" ht="24" outlineLevel="2">
      <c r="B49" s="122" t="s">
        <v>341</v>
      </c>
      <c r="C49" s="123" t="s">
        <v>81</v>
      </c>
      <c r="D49" s="123">
        <v>2</v>
      </c>
      <c r="E49" s="136"/>
      <c r="F49" s="124">
        <f>E49*D49</f>
        <v>0</v>
      </c>
      <c r="G49" s="78"/>
      <c r="H49" s="78"/>
    </row>
    <row r="50" spans="1:9" ht="24" outlineLevel="2">
      <c r="B50" s="122" t="s">
        <v>342</v>
      </c>
      <c r="C50" s="123" t="s">
        <v>81</v>
      </c>
      <c r="D50" s="123">
        <v>1</v>
      </c>
      <c r="E50" s="136"/>
      <c r="F50" s="124">
        <f t="shared" si="0"/>
        <v>0</v>
      </c>
      <c r="G50" s="78"/>
      <c r="H50" s="78"/>
    </row>
    <row r="51" spans="1:9" outlineLevel="2">
      <c r="B51" s="122" t="s">
        <v>343</v>
      </c>
      <c r="C51" s="123" t="s">
        <v>81</v>
      </c>
      <c r="D51" s="123">
        <v>1</v>
      </c>
      <c r="E51" s="136"/>
      <c r="F51" s="124">
        <f>E51*D51</f>
        <v>0</v>
      </c>
      <c r="G51" s="78"/>
      <c r="H51" s="78"/>
    </row>
    <row r="52" spans="1:9" outlineLevel="2">
      <c r="B52" s="122" t="s">
        <v>344</v>
      </c>
      <c r="C52" s="123" t="s">
        <v>81</v>
      </c>
      <c r="D52" s="123">
        <v>1</v>
      </c>
      <c r="E52" s="136"/>
      <c r="F52" s="124">
        <f>E52*D52</f>
        <v>0</v>
      </c>
      <c r="G52" s="78"/>
      <c r="H52" s="78"/>
    </row>
    <row r="53" spans="1:9" outlineLevel="2">
      <c r="B53" s="125" t="s">
        <v>345</v>
      </c>
      <c r="C53" s="123" t="s">
        <v>81</v>
      </c>
      <c r="D53" s="123">
        <v>1</v>
      </c>
      <c r="E53" s="136"/>
      <c r="F53" s="124">
        <f t="shared" si="0"/>
        <v>0</v>
      </c>
      <c r="G53" s="78"/>
      <c r="H53" s="78"/>
    </row>
    <row r="54" spans="1:9" outlineLevel="2">
      <c r="B54" s="125" t="s">
        <v>346</v>
      </c>
      <c r="C54" s="123" t="s">
        <v>81</v>
      </c>
      <c r="D54" s="123">
        <v>1</v>
      </c>
      <c r="E54" s="136"/>
      <c r="F54" s="124">
        <f t="shared" si="0"/>
        <v>0</v>
      </c>
      <c r="G54" s="78"/>
      <c r="H54" s="78"/>
    </row>
    <row r="55" spans="1:9" ht="24" outlineLevel="2">
      <c r="B55" s="122" t="s">
        <v>347</v>
      </c>
      <c r="C55" s="123" t="s">
        <v>81</v>
      </c>
      <c r="D55" s="123">
        <v>1</v>
      </c>
      <c r="E55" s="137"/>
      <c r="F55" s="126">
        <f t="shared" si="0"/>
        <v>0</v>
      </c>
      <c r="G55" s="78"/>
      <c r="H55" s="78"/>
    </row>
    <row r="56" spans="1:9" ht="48" outlineLevel="2">
      <c r="B56" s="125" t="s">
        <v>348</v>
      </c>
      <c r="C56" s="123" t="s">
        <v>81</v>
      </c>
      <c r="D56" s="123">
        <v>1</v>
      </c>
      <c r="E56" s="137"/>
      <c r="F56" s="126">
        <f t="shared" si="0"/>
        <v>0</v>
      </c>
      <c r="G56" s="78"/>
      <c r="H56" s="78"/>
    </row>
    <row r="57" spans="1:9" s="115" customFormat="1" outlineLevel="1">
      <c r="A57" s="116"/>
      <c r="B57" s="117"/>
      <c r="E57" s="135"/>
      <c r="F57" s="121"/>
    </row>
    <row r="58" spans="1:9" ht="24" outlineLevel="1">
      <c r="A58" s="98">
        <f>A35</f>
        <v>10</v>
      </c>
      <c r="B58" s="59" t="s">
        <v>20</v>
      </c>
      <c r="C58" s="78" t="s">
        <v>15</v>
      </c>
      <c r="D58" s="78">
        <v>6</v>
      </c>
      <c r="E58" s="109"/>
      <c r="F58" s="81" t="str">
        <f>IF((D58*E58)=0," ",(D58*E58))</f>
        <v xml:space="preserve"> </v>
      </c>
      <c r="G58" s="78"/>
      <c r="H58" s="78"/>
    </row>
    <row r="59" spans="1:9">
      <c r="A59" s="60"/>
      <c r="B59" s="59"/>
      <c r="C59" s="61"/>
      <c r="E59" s="62"/>
      <c r="F59" s="63"/>
      <c r="G59" s="127"/>
      <c r="H59" s="78"/>
    </row>
    <row r="60" spans="1:9" ht="36">
      <c r="A60" s="60">
        <f>1+A58</f>
        <v>11</v>
      </c>
      <c r="B60" s="59" t="s">
        <v>325</v>
      </c>
      <c r="C60" s="115" t="s">
        <v>10</v>
      </c>
      <c r="D60" s="78">
        <v>6</v>
      </c>
      <c r="E60" s="138"/>
      <c r="F60" s="128" t="str">
        <f>IF((D60*E60)=0," ",(D60*E60))</f>
        <v xml:space="preserve"> </v>
      </c>
      <c r="G60" s="78"/>
      <c r="H60" s="78"/>
    </row>
    <row r="61" spans="1:9">
      <c r="A61" s="60"/>
      <c r="B61" s="59"/>
      <c r="C61" s="115"/>
      <c r="E61" s="138"/>
      <c r="F61" s="128"/>
      <c r="G61" s="78"/>
      <c r="H61" s="78"/>
    </row>
    <row r="62" spans="1:9" ht="48">
      <c r="A62" s="60">
        <f>1+A60</f>
        <v>12</v>
      </c>
      <c r="B62" s="59" t="s">
        <v>323</v>
      </c>
      <c r="C62" s="78" t="s">
        <v>10</v>
      </c>
      <c r="E62" s="109"/>
      <c r="F62" s="81">
        <f>SUM(F12:F60)*3%</f>
        <v>0</v>
      </c>
      <c r="G62" s="78"/>
      <c r="H62" s="78"/>
    </row>
    <row r="63" spans="1:9" s="64" customFormat="1">
      <c r="A63" s="116"/>
      <c r="B63" s="117"/>
      <c r="C63" s="115"/>
      <c r="D63" s="115"/>
      <c r="E63" s="134"/>
      <c r="F63" s="112"/>
      <c r="H63" s="65"/>
      <c r="I63" s="66"/>
    </row>
    <row r="64" spans="1:9" ht="15.75">
      <c r="A64" s="97"/>
      <c r="B64" s="92" t="s">
        <v>162</v>
      </c>
      <c r="E64" s="109"/>
      <c r="G64" s="78"/>
      <c r="H64" s="78"/>
    </row>
    <row r="65" spans="1:8">
      <c r="B65" s="101"/>
      <c r="E65" s="109"/>
      <c r="G65" s="78"/>
      <c r="H65" s="78"/>
    </row>
    <row r="66" spans="1:8" ht="25.5">
      <c r="A66" s="129">
        <f>1+A62</f>
        <v>13</v>
      </c>
      <c r="B66" s="102" t="s">
        <v>22</v>
      </c>
      <c r="C66" s="100" t="s">
        <v>26</v>
      </c>
      <c r="D66" s="78">
        <v>8</v>
      </c>
      <c r="E66" s="109"/>
      <c r="F66" s="81">
        <f>E66*D66</f>
        <v>0</v>
      </c>
      <c r="G66" s="78"/>
      <c r="H66" s="78"/>
    </row>
    <row r="67" spans="1:8">
      <c r="B67" s="101"/>
      <c r="E67" s="109"/>
      <c r="G67" s="78"/>
      <c r="H67" s="78"/>
    </row>
    <row r="68" spans="1:8" ht="25.5">
      <c r="A68" s="60">
        <f>1+A66</f>
        <v>14</v>
      </c>
      <c r="B68" s="99" t="s">
        <v>21</v>
      </c>
      <c r="C68" s="100" t="s">
        <v>26</v>
      </c>
      <c r="D68" s="78">
        <v>7</v>
      </c>
      <c r="E68" s="109"/>
      <c r="F68" s="81">
        <f>E68*D68</f>
        <v>0</v>
      </c>
      <c r="G68" s="78"/>
      <c r="H68" s="78"/>
    </row>
    <row r="69" spans="1:8">
      <c r="A69" s="60"/>
      <c r="B69" s="99"/>
      <c r="C69" s="100"/>
      <c r="E69" s="109"/>
      <c r="G69" s="78"/>
      <c r="H69" s="78"/>
    </row>
    <row r="70" spans="1:8" ht="25.5">
      <c r="A70" s="60">
        <f>1+A66</f>
        <v>14</v>
      </c>
      <c r="B70" s="99" t="s">
        <v>367</v>
      </c>
      <c r="C70" s="100" t="s">
        <v>10</v>
      </c>
      <c r="D70" s="78">
        <v>1</v>
      </c>
      <c r="E70" s="138"/>
      <c r="F70" s="81">
        <f>E70*D70</f>
        <v>0</v>
      </c>
      <c r="G70" s="78"/>
      <c r="H70" s="78"/>
    </row>
    <row r="71" spans="1:8">
      <c r="A71" s="60"/>
      <c r="B71" s="99"/>
      <c r="C71" s="100"/>
      <c r="E71" s="138"/>
      <c r="G71" s="78"/>
      <c r="H71" s="78"/>
    </row>
    <row r="72" spans="1:8" ht="25.5">
      <c r="A72" s="60">
        <f>1+A68</f>
        <v>15</v>
      </c>
      <c r="B72" s="99" t="s">
        <v>368</v>
      </c>
      <c r="C72" s="100" t="s">
        <v>10</v>
      </c>
      <c r="D72" s="78">
        <v>1</v>
      </c>
      <c r="E72" s="138"/>
      <c r="F72" s="81">
        <f>E72*D72</f>
        <v>0</v>
      </c>
      <c r="G72" s="78"/>
      <c r="H72" s="78"/>
    </row>
    <row r="73" spans="1:8">
      <c r="B73" s="101"/>
      <c r="E73" s="109"/>
      <c r="G73" s="78"/>
      <c r="H73" s="78"/>
    </row>
    <row r="74" spans="1:8" ht="51">
      <c r="A74" s="60">
        <f>1+A70</f>
        <v>15</v>
      </c>
      <c r="B74" s="99" t="s">
        <v>377</v>
      </c>
      <c r="C74" s="100" t="s">
        <v>10</v>
      </c>
      <c r="D74" s="78">
        <v>1</v>
      </c>
      <c r="E74" s="138"/>
      <c r="F74" s="81">
        <f>E74*D74</f>
        <v>0</v>
      </c>
      <c r="G74" s="78"/>
      <c r="H74" s="78"/>
    </row>
    <row r="75" spans="1:8">
      <c r="B75" s="101"/>
      <c r="E75" s="134"/>
      <c r="G75" s="78"/>
      <c r="H75" s="78"/>
    </row>
    <row r="76" spans="1:8">
      <c r="B76" s="101"/>
      <c r="E76" s="112"/>
      <c r="G76" s="78"/>
      <c r="H76" s="78"/>
    </row>
    <row r="77" spans="1:8">
      <c r="A77" s="130"/>
      <c r="B77" s="131"/>
      <c r="C77" s="132"/>
      <c r="D77" s="132"/>
      <c r="E77" s="133"/>
      <c r="F77" s="133"/>
      <c r="G77" s="78"/>
      <c r="H77" s="78"/>
    </row>
    <row r="78" spans="1:8" ht="15.75">
      <c r="B78" s="101"/>
      <c r="E78" s="108" t="s">
        <v>2</v>
      </c>
      <c r="F78" s="108">
        <f>SUM(F7:F75)</f>
        <v>0</v>
      </c>
      <c r="G78" s="78"/>
      <c r="H78" s="78"/>
    </row>
    <row r="79" spans="1:8">
      <c r="G79" s="78"/>
      <c r="H79" s="78"/>
    </row>
    <row r="80" spans="1:8">
      <c r="G80" s="78"/>
      <c r="H80" s="78"/>
    </row>
    <row r="81" spans="1:8">
      <c r="G81" s="78"/>
      <c r="H81" s="78"/>
    </row>
    <row r="82" spans="1:8">
      <c r="G82" s="78"/>
      <c r="H82" s="78"/>
    </row>
    <row r="83" spans="1:8">
      <c r="G83" s="78"/>
      <c r="H83" s="78"/>
    </row>
    <row r="84" spans="1:8">
      <c r="G84" s="78"/>
      <c r="H84" s="78"/>
    </row>
    <row r="85" spans="1:8">
      <c r="G85" s="78"/>
      <c r="H85" s="78"/>
    </row>
    <row r="86" spans="1:8">
      <c r="G86" s="78"/>
      <c r="H86" s="78"/>
    </row>
    <row r="87" spans="1:8">
      <c r="A87" s="78"/>
      <c r="B87" s="78"/>
      <c r="E87" s="78"/>
      <c r="F87" s="78"/>
      <c r="G87" s="78"/>
      <c r="H87" s="78"/>
    </row>
    <row r="88" spans="1:8">
      <c r="A88" s="78"/>
      <c r="B88" s="78"/>
      <c r="E88" s="78"/>
      <c r="F88" s="78"/>
      <c r="G88" s="78"/>
      <c r="H88" s="78"/>
    </row>
    <row r="89" spans="1:8">
      <c r="A89" s="78"/>
      <c r="B89" s="78"/>
      <c r="E89" s="78"/>
      <c r="F89" s="78"/>
      <c r="G89" s="78"/>
      <c r="H89" s="78"/>
    </row>
    <row r="90" spans="1:8">
      <c r="A90" s="78"/>
      <c r="B90" s="78"/>
      <c r="E90" s="78"/>
      <c r="F90" s="78"/>
      <c r="G90" s="78"/>
      <c r="H90" s="78"/>
    </row>
    <row r="91" spans="1:8">
      <c r="A91" s="78"/>
      <c r="B91" s="78"/>
      <c r="E91" s="78"/>
      <c r="F91" s="78"/>
      <c r="G91" s="78"/>
      <c r="H91" s="78"/>
    </row>
    <row r="92" spans="1:8">
      <c r="A92" s="78"/>
      <c r="B92" s="78"/>
      <c r="E92" s="78"/>
      <c r="F92" s="78"/>
      <c r="G92" s="78"/>
      <c r="H92" s="78"/>
    </row>
    <row r="93" spans="1:8">
      <c r="A93" s="78"/>
      <c r="B93" s="78"/>
      <c r="E93" s="78"/>
      <c r="F93" s="78"/>
      <c r="G93" s="78"/>
      <c r="H93" s="78"/>
    </row>
    <row r="94" spans="1:8">
      <c r="A94" s="78"/>
      <c r="B94" s="78"/>
      <c r="E94" s="78"/>
      <c r="F94" s="78"/>
      <c r="G94" s="78"/>
      <c r="H94" s="78"/>
    </row>
    <row r="95" spans="1:8">
      <c r="A95" s="78"/>
      <c r="B95" s="78"/>
      <c r="E95" s="78"/>
      <c r="F95" s="78"/>
      <c r="G95" s="78"/>
      <c r="H95" s="78"/>
    </row>
    <row r="96" spans="1:8">
      <c r="A96" s="78"/>
      <c r="B96" s="78"/>
      <c r="E96" s="78"/>
      <c r="F96" s="78"/>
      <c r="G96" s="78"/>
      <c r="H96" s="78"/>
    </row>
    <row r="97" s="78" customFormat="1"/>
    <row r="98" s="78" customFormat="1"/>
    <row r="99" s="78" customFormat="1"/>
    <row r="100" s="78" customFormat="1"/>
    <row r="101" s="78" customFormat="1"/>
    <row r="102" s="78" customFormat="1"/>
    <row r="103" s="78" customFormat="1"/>
    <row r="104" s="78" customFormat="1"/>
    <row r="105" s="78" customFormat="1"/>
    <row r="106" s="78" customFormat="1"/>
    <row r="107" s="78" customFormat="1"/>
    <row r="108" s="78" customFormat="1"/>
    <row r="109" s="78" customFormat="1"/>
    <row r="110" s="78" customFormat="1"/>
    <row r="111" s="78" customFormat="1"/>
    <row r="112" s="78" customFormat="1"/>
    <row r="113" s="78" customFormat="1"/>
    <row r="114" s="78" customFormat="1"/>
    <row r="115" s="78" customFormat="1"/>
    <row r="116" s="78" customFormat="1"/>
    <row r="117" s="78" customFormat="1"/>
    <row r="118" s="78" customFormat="1"/>
    <row r="119" s="78" customFormat="1"/>
    <row r="120" s="78" customFormat="1"/>
    <row r="121" s="78" customFormat="1"/>
    <row r="122" s="78" customFormat="1"/>
    <row r="123" s="78" customFormat="1"/>
    <row r="124" s="78" customFormat="1"/>
    <row r="125" s="78" customFormat="1"/>
    <row r="126" s="78" customFormat="1"/>
    <row r="127" s="78" customFormat="1"/>
    <row r="128" s="78" customFormat="1"/>
    <row r="129" s="78" customFormat="1"/>
    <row r="130" s="78" customFormat="1"/>
    <row r="131" s="78" customFormat="1"/>
    <row r="132" s="78" customFormat="1"/>
    <row r="133" s="78" customFormat="1"/>
    <row r="134" s="78" customFormat="1"/>
    <row r="135" s="78" customFormat="1"/>
    <row r="136" s="78" customFormat="1"/>
    <row r="137" s="78" customFormat="1"/>
    <row r="138" s="78" customFormat="1"/>
    <row r="139" s="78" customFormat="1"/>
    <row r="140" s="78" customFormat="1"/>
    <row r="141" s="78" customFormat="1"/>
    <row r="142" s="78" customFormat="1"/>
    <row r="143" s="78" customFormat="1"/>
    <row r="144" s="78" customFormat="1"/>
    <row r="145" s="78" customFormat="1"/>
    <row r="146" s="78" customFormat="1"/>
    <row r="147" s="78" customFormat="1"/>
    <row r="148" s="78" customFormat="1"/>
    <row r="149" s="78" customFormat="1"/>
    <row r="150" s="78" customFormat="1"/>
    <row r="151" s="78" customFormat="1"/>
    <row r="152" s="78" customFormat="1"/>
    <row r="153" s="78" customFormat="1"/>
    <row r="154" s="78" customFormat="1"/>
    <row r="155" s="78" customFormat="1"/>
    <row r="156" s="78" customFormat="1"/>
    <row r="157" s="78" customFormat="1"/>
    <row r="158" s="78" customFormat="1"/>
    <row r="159" s="78" customFormat="1"/>
    <row r="160" s="78" customFormat="1"/>
    <row r="161" s="78" customFormat="1"/>
    <row r="162" s="78" customFormat="1"/>
    <row r="163" s="78" customFormat="1" ht="38.25" customHeight="1"/>
    <row r="164" s="78" customFormat="1"/>
    <row r="165" s="78" customFormat="1"/>
    <row r="166" s="78" customFormat="1"/>
    <row r="167" s="78" customFormat="1" ht="37.5" customHeight="1"/>
    <row r="168" s="78" customFormat="1"/>
    <row r="169" s="78" customFormat="1"/>
    <row r="170" s="78" customFormat="1"/>
    <row r="171" s="78" customFormat="1"/>
    <row r="172" s="78" customFormat="1"/>
    <row r="173" s="78" customFormat="1"/>
    <row r="174" s="78" customFormat="1"/>
    <row r="175" s="78" customFormat="1"/>
    <row r="176" s="78" customFormat="1"/>
    <row r="177" s="78" customFormat="1"/>
    <row r="178" s="78" customFormat="1"/>
    <row r="179" s="78" customFormat="1"/>
    <row r="180" s="78" customFormat="1"/>
    <row r="181" s="78" customFormat="1"/>
    <row r="182" s="78" customFormat="1"/>
    <row r="183" s="78" customFormat="1"/>
    <row r="184" s="78" customFormat="1"/>
    <row r="185" s="78" customFormat="1"/>
    <row r="186" s="78" customFormat="1"/>
    <row r="187" s="78" customFormat="1"/>
    <row r="188" s="78" customFormat="1"/>
    <row r="189" s="78" customFormat="1"/>
    <row r="190" s="78" customFormat="1"/>
    <row r="191" s="78" customFormat="1"/>
    <row r="192" s="78" customFormat="1"/>
    <row r="193" s="78" customFormat="1"/>
    <row r="194" s="78" customFormat="1"/>
    <row r="195" s="78" customFormat="1"/>
    <row r="196" s="78" customFormat="1"/>
    <row r="197" s="78" customFormat="1"/>
    <row r="198" s="78" customFormat="1"/>
    <row r="199" s="78" customFormat="1"/>
    <row r="200" s="78" customFormat="1"/>
    <row r="201" s="78" customFormat="1"/>
    <row r="202" s="78" customFormat="1"/>
    <row r="203" s="78" customFormat="1"/>
    <row r="204" s="78" customFormat="1"/>
    <row r="205" s="78" customFormat="1"/>
    <row r="206" s="78" customFormat="1"/>
    <row r="207" s="78" customFormat="1"/>
    <row r="208" s="78" customFormat="1"/>
    <row r="209" s="78" customFormat="1"/>
    <row r="210" s="78" customFormat="1"/>
    <row r="211" s="78" customFormat="1"/>
    <row r="212" s="78" customFormat="1"/>
    <row r="213" s="78" customFormat="1"/>
    <row r="214" s="78" customFormat="1"/>
    <row r="215" s="78" customFormat="1"/>
    <row r="216" s="78" customFormat="1"/>
    <row r="217" s="78" customFormat="1"/>
    <row r="218" s="78" customFormat="1"/>
    <row r="219" s="78" customFormat="1"/>
    <row r="220" s="78" customFormat="1"/>
    <row r="221" s="78" customFormat="1"/>
    <row r="222" s="78" customFormat="1"/>
    <row r="223" s="78" customFormat="1"/>
    <row r="224" s="78" customFormat="1"/>
    <row r="225" s="78" customFormat="1"/>
    <row r="226" s="78" customFormat="1"/>
    <row r="227" s="78" customFormat="1"/>
    <row r="228" s="78" customFormat="1"/>
    <row r="229" s="78" customFormat="1"/>
    <row r="230" s="78" customFormat="1"/>
    <row r="231" s="78" customFormat="1"/>
    <row r="232" s="78" customFormat="1"/>
    <row r="233" s="78" customFormat="1"/>
    <row r="234" s="78" customFormat="1"/>
    <row r="235" s="78" customFormat="1"/>
    <row r="236" s="78" customFormat="1"/>
    <row r="237" s="78" customFormat="1"/>
    <row r="238" s="78" customFormat="1"/>
    <row r="239" s="78" customFormat="1"/>
    <row r="240" s="78" customFormat="1"/>
    <row r="241" s="78" customFormat="1"/>
    <row r="242" s="78" customFormat="1"/>
    <row r="243" s="78" customFormat="1"/>
    <row r="244" s="78" customFormat="1"/>
    <row r="245" s="78" customFormat="1"/>
    <row r="246" s="78" customFormat="1"/>
    <row r="247" s="78" customFormat="1"/>
    <row r="248" s="78" customFormat="1"/>
    <row r="249" s="78" customFormat="1"/>
    <row r="250" s="78" customFormat="1"/>
    <row r="251" s="78" customFormat="1"/>
    <row r="252" s="78" customFormat="1"/>
    <row r="253" s="78" customFormat="1"/>
    <row r="254" s="78" customFormat="1"/>
    <row r="255" s="78" customFormat="1"/>
    <row r="256" s="78" customFormat="1"/>
    <row r="257" s="78" customFormat="1"/>
    <row r="258" s="78" customFormat="1"/>
    <row r="259" s="78" customFormat="1"/>
    <row r="260" s="78" customFormat="1"/>
    <row r="261" s="78" customFormat="1"/>
    <row r="262" s="78" customFormat="1"/>
    <row r="263" s="78" customFormat="1"/>
    <row r="264" s="78" customFormat="1"/>
    <row r="265" s="78" customFormat="1"/>
    <row r="266" s="78" customFormat="1"/>
    <row r="267" s="78" customFormat="1"/>
    <row r="268" s="78" customFormat="1"/>
    <row r="269" s="78" customFormat="1"/>
    <row r="270" s="78" customFormat="1"/>
    <row r="271" s="78" customFormat="1"/>
    <row r="272" s="78" customFormat="1"/>
    <row r="273" s="78" customFormat="1"/>
    <row r="274" s="78" customFormat="1"/>
    <row r="275" s="78" customFormat="1"/>
    <row r="276" s="78" customFormat="1"/>
    <row r="277" s="78" customFormat="1"/>
    <row r="278" s="78" customFormat="1"/>
    <row r="279" s="78" customFormat="1"/>
    <row r="280" s="78" customFormat="1"/>
    <row r="281" s="78" customFormat="1"/>
    <row r="282" s="78" customFormat="1"/>
    <row r="283" s="78" customFormat="1"/>
    <row r="284" s="78" customFormat="1"/>
    <row r="285" s="78" customFormat="1"/>
    <row r="286" s="78" customFormat="1"/>
    <row r="287" s="78" customFormat="1"/>
    <row r="288" s="78" customFormat="1"/>
    <row r="289" s="78" customFormat="1"/>
    <row r="290" s="78" customFormat="1"/>
    <row r="291" s="78" customFormat="1"/>
    <row r="292" s="78" customFormat="1"/>
    <row r="293" s="78" customFormat="1"/>
    <row r="294" s="78" customFormat="1"/>
    <row r="295" s="78" customFormat="1"/>
    <row r="296" s="78" customFormat="1"/>
    <row r="297" s="78" customFormat="1"/>
    <row r="298" s="78" customFormat="1"/>
    <row r="299" s="78" customFormat="1"/>
    <row r="300" s="78" customFormat="1"/>
    <row r="301" s="78" customFormat="1"/>
    <row r="302" s="78" customFormat="1"/>
    <row r="303" s="78" customFormat="1"/>
    <row r="304" s="78" customFormat="1"/>
    <row r="305" s="78" customFormat="1"/>
    <row r="306" s="78" customFormat="1"/>
    <row r="307" s="78" customFormat="1"/>
    <row r="308" s="78" customFormat="1"/>
    <row r="309" s="78" customFormat="1"/>
    <row r="310" s="78" customFormat="1"/>
    <row r="311" s="78" customFormat="1"/>
    <row r="312" s="78" customFormat="1"/>
    <row r="313" s="78" customFormat="1"/>
    <row r="314" s="78" customFormat="1"/>
    <row r="315" s="78" customFormat="1"/>
    <row r="316" s="78" customFormat="1"/>
    <row r="317" s="78" customFormat="1"/>
    <row r="318" s="78" customFormat="1"/>
    <row r="319" s="78" customFormat="1"/>
    <row r="320" s="78" customFormat="1"/>
    <row r="321" s="78" customFormat="1"/>
    <row r="322" s="78" customFormat="1"/>
    <row r="323" s="78" customFormat="1"/>
    <row r="324" s="78" customFormat="1"/>
    <row r="325" s="78" customFormat="1"/>
    <row r="326" s="78" customFormat="1"/>
    <row r="327" s="78" customFormat="1"/>
    <row r="328" s="78" customFormat="1"/>
    <row r="329" s="78" customFormat="1"/>
    <row r="330" s="78" customFormat="1"/>
    <row r="331" s="78" customFormat="1"/>
    <row r="332" s="78" customFormat="1"/>
    <row r="333" s="78" customFormat="1"/>
    <row r="334" s="78" customFormat="1"/>
    <row r="335" s="78" customFormat="1"/>
    <row r="336" s="78" customFormat="1"/>
    <row r="337" s="78" customFormat="1"/>
    <row r="338" s="78" customFormat="1"/>
    <row r="339" s="78" customFormat="1"/>
    <row r="340" s="78" customFormat="1"/>
    <row r="341" s="78" customFormat="1"/>
    <row r="342" s="78" customFormat="1"/>
    <row r="343" s="78" customFormat="1"/>
    <row r="344" s="78" customFormat="1"/>
    <row r="345" s="78" customFormat="1"/>
    <row r="346" s="78" customFormat="1"/>
    <row r="347" s="78" customFormat="1"/>
    <row r="348" s="78" customFormat="1"/>
    <row r="349" s="78" customFormat="1"/>
    <row r="350" s="78" customFormat="1"/>
    <row r="351" s="78" customFormat="1"/>
    <row r="352" s="78" customFormat="1"/>
    <row r="353" s="78" customFormat="1"/>
    <row r="354" s="78" customFormat="1"/>
    <row r="355" s="78" customFormat="1"/>
    <row r="356" s="78" customFormat="1"/>
    <row r="357" s="78" customFormat="1"/>
    <row r="358" s="78" customFormat="1"/>
    <row r="359" s="78" customFormat="1"/>
    <row r="360" s="78" customFormat="1"/>
    <row r="361" s="78" customFormat="1"/>
    <row r="362" s="78" customFormat="1"/>
    <row r="363" s="78" customFormat="1"/>
    <row r="364" s="78" customFormat="1"/>
    <row r="365" s="78" customFormat="1"/>
    <row r="366" s="78" customFormat="1"/>
    <row r="367" s="78" customFormat="1"/>
    <row r="368" s="78" customFormat="1"/>
    <row r="369" s="78" customFormat="1"/>
    <row r="370" s="78" customFormat="1"/>
    <row r="371" s="78" customFormat="1"/>
    <row r="372" s="78" customFormat="1"/>
    <row r="373" s="78" customFormat="1"/>
    <row r="374" s="78" customFormat="1"/>
    <row r="375" s="78" customFormat="1"/>
    <row r="376" s="78" customFormat="1"/>
    <row r="377" s="78" customFormat="1"/>
    <row r="378" s="78" customFormat="1"/>
    <row r="379" s="78" customFormat="1"/>
    <row r="380" s="78" customFormat="1"/>
    <row r="381" s="78" customFormat="1"/>
    <row r="382" s="78" customFormat="1"/>
    <row r="383" s="78" customFormat="1"/>
    <row r="384" s="78" customFormat="1"/>
    <row r="385" s="78" customFormat="1"/>
    <row r="386" s="78" customFormat="1"/>
    <row r="387" s="78" customFormat="1"/>
    <row r="388" s="78" customFormat="1"/>
    <row r="389" s="78" customFormat="1"/>
    <row r="390" s="78" customFormat="1"/>
    <row r="391" s="78" customFormat="1"/>
    <row r="392" s="78" customFormat="1"/>
    <row r="393" s="78" customFormat="1"/>
    <row r="394" s="78" customFormat="1"/>
    <row r="395" s="78" customFormat="1"/>
    <row r="396" s="78" customFormat="1"/>
    <row r="397" s="78" customFormat="1"/>
    <row r="398" s="78" customFormat="1"/>
    <row r="399" s="78" customFormat="1"/>
    <row r="400" s="78" customFormat="1"/>
    <row r="401" s="78" customFormat="1"/>
    <row r="402" s="78" customFormat="1"/>
    <row r="403" s="78" customFormat="1"/>
    <row r="404" s="78" customFormat="1"/>
    <row r="405" s="78" customFormat="1"/>
    <row r="406" s="78" customFormat="1"/>
    <row r="407" s="78" customFormat="1"/>
    <row r="408" s="78" customFormat="1"/>
    <row r="409" s="78" customFormat="1"/>
    <row r="410" s="78" customFormat="1"/>
    <row r="411" s="78" customFormat="1"/>
    <row r="412" s="78" customFormat="1"/>
    <row r="413" s="78" customFormat="1"/>
  </sheetData>
  <sheetProtection password="CAF5" sheet="1"/>
  <phoneticPr fontId="0" type="noConversion"/>
  <pageMargins left="0.98425196850393704" right="0.39370078740157483" top="0.59055118110236227" bottom="0.39370078740157483" header="0.51181102362204722" footer="0.51181102362204722"/>
  <pageSetup paperSize="9" fitToHeight="0" orientation="portrait" r:id="rId1"/>
  <headerFooter alignWithMargins="0">
    <oddFooter>&amp;C&amp;P/&amp;N</oddFooter>
  </headerFooter>
  <rowBreaks count="3" manualBreakCount="3">
    <brk id="28" max="5" man="1"/>
    <brk id="41" max="5" man="1"/>
    <brk id="6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7</vt:i4>
      </vt:variant>
    </vt:vector>
  </HeadingPairs>
  <TitlesOfParts>
    <vt:vector size="12" baseType="lpstr">
      <vt:lpstr>rekapitulacija </vt:lpstr>
      <vt:lpstr>preddela</vt:lpstr>
      <vt:lpstr>zemeljskadela</vt:lpstr>
      <vt:lpstr>odvodnjavanje</vt:lpstr>
      <vt:lpstr>tujestoritve</vt:lpstr>
      <vt:lpstr>odvodnjavanje!Področje_tiskanja</vt:lpstr>
      <vt:lpstr>'rekapitulacija '!Področje_tiskanja</vt:lpstr>
      <vt:lpstr>tujestoritve!Področje_tiskanja</vt:lpstr>
      <vt:lpstr>odvodnjavanje!Tiskanje_naslovov</vt:lpstr>
      <vt:lpstr>preddela!Tiskanje_naslovov</vt:lpstr>
      <vt:lpstr>tujestoritve!Tiskanje_naslovov</vt:lpstr>
      <vt:lpstr>zemeljskadela!Tiskanje_naslovov</vt:lpstr>
    </vt:vector>
  </TitlesOfParts>
  <Company>sl-king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Mojca Radakovič</dc:creator>
  <cp:lastModifiedBy>Vilma Zupančič</cp:lastModifiedBy>
  <cp:lastPrinted>2021-10-03T16:00:09Z</cp:lastPrinted>
  <dcterms:created xsi:type="dcterms:W3CDTF">2001-05-23T16:47:47Z</dcterms:created>
  <dcterms:modified xsi:type="dcterms:W3CDTF">2022-06-30T08:26:23Z</dcterms:modified>
</cp:coreProperties>
</file>